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V:\DA Social Santé et Cohésion\Cohesion Sociale\DECRET COSOC 2018\AGREMENTS\RAPPORTS D'ACTIVITES\2024\"/>
    </mc:Choice>
  </mc:AlternateContent>
  <xr:revisionPtr revIDLastSave="0" documentId="13_ncr:1_{C4B47204-2257-49A3-A59D-79A2E2485A1B}" xr6:coauthVersionLast="47" xr6:coauthVersionMax="47" xr10:uidLastSave="{00000000-0000-0000-0000-000000000000}"/>
  <bookViews>
    <workbookView xWindow="-110" yWindow="-110" windowWidth="19420" windowHeight="10300" xr2:uid="{B7E85134-D666-4C76-A503-A310E6A9E173}"/>
  </bookViews>
  <sheets>
    <sheet name="P2" sheetId="2" r:id="rId1"/>
  </sheets>
  <definedNames>
    <definedName name="ListeDéroulante1" localSheetId="0">'P2'!$A$10</definedName>
    <definedName name="ListeDéroulante4" localSheetId="0">'P2'!#REF!</definedName>
    <definedName name="NbreAppropriation" localSheetId="0">'P2'!$H$10</definedName>
    <definedName name="NbreHparsem" localSheetId="0">'P2'!$E$10</definedName>
    <definedName name="NbrePersonne" localSheetId="0">'P2'!$F$10</definedName>
    <definedName name="NbrePersonne2" localSheetId="0">'P2'!#REF!</definedName>
    <definedName name="NbreSem" localSheetId="0">'P2'!#REF!</definedName>
    <definedName name="Niveau1" localSheetId="0">'P2'!#REF!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2" l="1"/>
  <c r="L12" i="2"/>
  <c r="L13" i="2"/>
  <c r="L14" i="2"/>
  <c r="L15" i="2"/>
  <c r="L16" i="2"/>
  <c r="L17" i="2"/>
  <c r="L18" i="2"/>
  <c r="L19" i="2"/>
  <c r="L20" i="2"/>
  <c r="L21" i="2"/>
  <c r="L22" i="2"/>
  <c r="L23" i="2"/>
  <c r="L10" i="2"/>
  <c r="B31" i="2"/>
  <c r="B30" i="2"/>
  <c r="B29" i="2"/>
  <c r="B28" i="2"/>
  <c r="B27" i="2"/>
  <c r="B26" i="2"/>
  <c r="B32" i="2" l="1"/>
  <c r="H24" i="2"/>
  <c r="B24" i="2"/>
  <c r="G24" i="2"/>
  <c r="F24" i="2"/>
  <c r="E24" i="2"/>
  <c r="E43" i="2"/>
  <c r="D43" i="2"/>
  <c r="C43" i="2"/>
  <c r="F42" i="2"/>
  <c r="F41" i="2"/>
  <c r="F40" i="2"/>
  <c r="F39" i="2"/>
  <c r="F38" i="2"/>
  <c r="F37" i="2"/>
  <c r="F36" i="2"/>
  <c r="F43" i="2" l="1"/>
</calcChain>
</file>

<file path=xl/sharedStrings.xml><?xml version="1.0" encoding="utf-8"?>
<sst xmlns="http://schemas.openxmlformats.org/spreadsheetml/2006/main" count="131" uniqueCount="127">
  <si>
    <t>Niveau</t>
  </si>
  <si>
    <t>Total du nombre de personnes inscrites</t>
  </si>
  <si>
    <t>Tranche d'âge</t>
  </si>
  <si>
    <t>moins de 18 ans</t>
  </si>
  <si>
    <t>25-34 ans</t>
  </si>
  <si>
    <t>BOUILLON DE CULTURES</t>
  </si>
  <si>
    <t>BRUXELLES LAÏQUE</t>
  </si>
  <si>
    <t>CATI -CENTRE D'ALPHABÉTISATION POUR TRAVAILLEURS IMMIGRÉS</t>
  </si>
  <si>
    <t>CENTRE DE DÉVELOPPEMENT ET D'ANIMATION SCHAERBEEKOIS (CEDAS)</t>
  </si>
  <si>
    <t>CENTRE D'IMPULSION SOCIOPROFESSIONNEL ET CULTUREL (CIPROC)</t>
  </si>
  <si>
    <t>CENTRE FAMILIAL BELGO-IMMIGRÉ</t>
  </si>
  <si>
    <t>CENTRE FEMININ D'EDUCATION PERMANENTE</t>
  </si>
  <si>
    <t>CENTRE HELLENIQUE ET INTERCULTUREL DE BRUXELLES</t>
  </si>
  <si>
    <t>CENTRE SOCIAL DU BEGUINAGE</t>
  </si>
  <si>
    <t>CENTRE TEFO</t>
  </si>
  <si>
    <t>CHOM'HIER- AID</t>
  </si>
  <si>
    <t>COHESION</t>
  </si>
  <si>
    <t>COHESION SOCIALE IXELLOISE</t>
  </si>
  <si>
    <t>COLLECTIF D'ALPHABÉTISATION</t>
  </si>
  <si>
    <t>CRÉACTIONS</t>
  </si>
  <si>
    <t>CULTURES ET SANTÉ</t>
  </si>
  <si>
    <t>ENTRAIDE BRUXELLES</t>
  </si>
  <si>
    <t>ENTR'AIDE DES MAROLLES</t>
  </si>
  <si>
    <t>ENTRAIDE ET CULTURE</t>
  </si>
  <si>
    <t>ESPERLUETE (L')</t>
  </si>
  <si>
    <t>EYAD - La Maison de Turquie</t>
  </si>
  <si>
    <t>FEMMES EPANOUIES ET ACTIVES ASBL (FEZA)</t>
  </si>
  <si>
    <t>FIGUIER (LE) - SERVICE D'ACTIONS SOCIALES</t>
  </si>
  <si>
    <t>FORMOSA</t>
  </si>
  <si>
    <t>GROUPE D'ANIMATION ET DE FORMATION POUR FEMMES IMMIGRÉES</t>
  </si>
  <si>
    <t>HARMONISATION SOCIALE SCHAERBEEKOISE</t>
  </si>
  <si>
    <t>HISPANO BELGA</t>
  </si>
  <si>
    <t>INSTITUT DE LA VIE</t>
  </si>
  <si>
    <t>INSTITUT KURDE DE BRUXELLES</t>
  </si>
  <si>
    <t>LA BARRICADE</t>
  </si>
  <si>
    <t>LA MAISON DES ENFANTS D'ANDERLECHT-CLUB UNESCO</t>
  </si>
  <si>
    <t>LA VOIX DES FEMMES</t>
  </si>
  <si>
    <t>Le Cactus</t>
  </si>
  <si>
    <t>LE TROISIÈME OEIL</t>
  </si>
  <si>
    <t>LIGUE DE L'ENSEIGNEMENT ET DE L'EDUCATION PERMANENTE</t>
  </si>
  <si>
    <t>LIGUE DES FAMILLES</t>
  </si>
  <si>
    <t>Maison de la Famille</t>
  </si>
  <si>
    <t>MAISON DE QUARTIER D'HELMET</t>
  </si>
  <si>
    <t>MAISON DE QUARTIER SAINT ANTOINE</t>
  </si>
  <si>
    <t>MAISON EN COULEURS (LA)</t>
  </si>
  <si>
    <t>MAÎTRE MOT (LE)</t>
  </si>
  <si>
    <t>MANGUIER EN FLEURS (LE)</t>
  </si>
  <si>
    <t>MOLENBEEK VIVRE ENSEMBLE (MOVE)</t>
  </si>
  <si>
    <t>Mondial Sport et Culture</t>
  </si>
  <si>
    <t>PAVILLON (LE)</t>
  </si>
  <si>
    <t>PIMENT (LE)</t>
  </si>
  <si>
    <t>QUARTIER ET FAMILLE ASBL</t>
  </si>
  <si>
    <t>RUE (LA)</t>
  </si>
  <si>
    <t>SAFA</t>
  </si>
  <si>
    <t>VIE FEMININE</t>
  </si>
  <si>
    <t>WELCOME-BABBELKOT</t>
  </si>
  <si>
    <t>Volet B : Bénéficiaires et activités</t>
  </si>
  <si>
    <t>Nom de l'association</t>
  </si>
  <si>
    <t>Total</t>
  </si>
  <si>
    <t>Femmes</t>
  </si>
  <si>
    <t>Hommes</t>
  </si>
  <si>
    <t>Autres</t>
  </si>
  <si>
    <t>18 - 24 ans</t>
  </si>
  <si>
    <t>35 - 44 ans</t>
  </si>
  <si>
    <t>45 - 54 ans</t>
  </si>
  <si>
    <t>55 - 64 ans</t>
  </si>
  <si>
    <t xml:space="preserve">65 ans et plus </t>
  </si>
  <si>
    <t xml:space="preserve">ALPHA POUR NON FRANCOPHONE </t>
  </si>
  <si>
    <t xml:space="preserve">ALPHA POUR FRANCOPHONE </t>
  </si>
  <si>
    <t>REMISE À NIVEAU</t>
  </si>
  <si>
    <t>Intitulé du module</t>
  </si>
  <si>
    <t>de jour</t>
  </si>
  <si>
    <t xml:space="preserve">Nombre d'heures par semaine </t>
  </si>
  <si>
    <t>De jour/ Horaire décalé</t>
  </si>
  <si>
    <t>de base</t>
  </si>
  <si>
    <t>intermédiaire</t>
  </si>
  <si>
    <t>avancé</t>
  </si>
  <si>
    <t>autre</t>
  </si>
  <si>
    <t>en horaire décalé</t>
  </si>
  <si>
    <t xml:space="preserve">Veuillez compléter le tableau sur base des formations dispensées dans le cadre de votre action agréée en cohésion sociale. Les formations doivent avoir eu lieu totalement ou partiellement entre le 01/01/2024 et le 31/12/2024. </t>
  </si>
  <si>
    <t>ANIMATION PREVENTION SOCIOCULTURELLE - LE PAS</t>
  </si>
  <si>
    <t>ANIMATIONS ET LOISIRS POUR TOUS</t>
  </si>
  <si>
    <t>ARTHIS- LA MAISON CULTURELLE BELGO-ROUMAINE</t>
  </si>
  <si>
    <t>Association pour tous, de participation, de formation, d'information pour une citoyenneté active et responsable (ADIF)</t>
  </si>
  <si>
    <t>ASSOCIATION SPORTIVE ET ÉDUCATIVE ANNEESSENS</t>
  </si>
  <si>
    <t>ATELIER DES PETITS PAS</t>
  </si>
  <si>
    <t>ATELIERS DU SOLEIL</t>
  </si>
  <si>
    <t>ATOUTS JEUNES AMO</t>
  </si>
  <si>
    <t>AVENIR ASBL</t>
  </si>
  <si>
    <t>CENTRE COMMUNAUTAIRE MARITIME</t>
  </si>
  <si>
    <t xml:space="preserve">CENTRE CULTUREL D'EVERE - L'ENTRELA </t>
  </si>
  <si>
    <t>CENTRE D'ACCUEIL, DE RECHERCHE, D'INFORMATION ET D'ANIMATION</t>
  </si>
  <si>
    <t>CENTRE D'ENTRAIDE DE JETTE</t>
  </si>
  <si>
    <t>COORDINATION ET INITIATIVES POUR ET AVEC LES RÉFUGIÉS ET  LES  ETRANGERS</t>
  </si>
  <si>
    <t>FORMATION INSERTION JEUNES</t>
  </si>
  <si>
    <t>INSER'ACTION - (Ecole de nataion Saint-Josse)</t>
  </si>
  <si>
    <t xml:space="preserve">JOSEPH SWINNEN asbl </t>
  </si>
  <si>
    <t xml:space="preserve">LE SENGHOR - CENTRE CULTUREL D'ETTERBEEK </t>
  </si>
  <si>
    <t>NOTRE COIN DU QUARTIER</t>
  </si>
  <si>
    <t>PARTENARIAT  D+ DE SCHAERBEEK ET SAINT-JOSSE</t>
  </si>
  <si>
    <t>PROMOTION DE LA FORMATION EN ALTERNANCE</t>
  </si>
  <si>
    <t>SERVICE D'INTEGRATION ET D'INSERTION MISSION ACTION</t>
  </si>
  <si>
    <t>UNION DES LOCATAIRES D'ANDERLECHT</t>
  </si>
  <si>
    <t xml:space="preserve">Vivre à Watermael-Boitsfort </t>
  </si>
  <si>
    <t>Nombre moyen de participants par jour - semaine du 7 au 11 octobre 2024</t>
  </si>
  <si>
    <t>Nombre de modules alpha pour non-francophone</t>
  </si>
  <si>
    <t>Nombre de modules alpha pour francophone</t>
  </si>
  <si>
    <t>Nombre de modules FLE</t>
  </si>
  <si>
    <t xml:space="preserve">Nombre de modules RAN </t>
  </si>
  <si>
    <t>Nombre de modules "jour"</t>
  </si>
  <si>
    <t>Nombre de modules "soir"</t>
  </si>
  <si>
    <r>
      <t xml:space="preserve">Nombre d'heures d' appropriation organisées chaque semaine - moyenne </t>
    </r>
    <r>
      <rPr>
        <sz val="10"/>
        <color theme="1"/>
        <rFont val="Aptos"/>
        <family val="2"/>
      </rPr>
      <t> </t>
    </r>
  </si>
  <si>
    <t>Type d'apprentissage</t>
  </si>
  <si>
    <t>Numéro d'entreprise</t>
  </si>
  <si>
    <t>Code postal de votre agrément</t>
  </si>
  <si>
    <t>Régional</t>
  </si>
  <si>
    <r>
      <rPr>
        <sz val="12"/>
        <rFont val="Calibri"/>
        <family val="2"/>
      </rPr>
      <t>Chaque ligne correspond à un module de formation. Veuillez intituler le niveau dispensé pour chaque formation en fonction du Cadre européen commun de référence pour les langues (CECRL) pour le français langue étrangère (FLE) ou le test de positionnement Alpha du CREDAF.</t>
    </r>
    <r>
      <rPr>
        <sz val="12"/>
        <color rgb="FFFF0000"/>
        <rFont val="Calibri"/>
        <family val="2"/>
      </rPr>
      <t xml:space="preserve"> </t>
    </r>
    <r>
      <rPr>
        <sz val="12"/>
        <color theme="1"/>
        <rFont val="Calibri"/>
        <family val="2"/>
      </rPr>
      <t>Les modules donnés par un détaché pédagogique de Lire &amp; Ecrire ne doivent pas être renseignés dans le tableau.</t>
    </r>
  </si>
  <si>
    <t xml:space="preserve">FRANÇAIS LANGUE ÉTRANGÈRE </t>
  </si>
  <si>
    <t>RAPPORT D’ACTIVITÉS 2024
AXE 2 : L’APPRENTISSAGE DU FRANÇAIS ET L’ALPHABÉTISATION</t>
  </si>
  <si>
    <t>Nombre de semaines par an</t>
  </si>
  <si>
    <t>/</t>
  </si>
  <si>
    <r>
      <t xml:space="preserve">Veuillez compléter le tableau sur base des personnes </t>
    </r>
    <r>
      <rPr>
        <b/>
        <u/>
        <sz val="12"/>
        <color theme="1"/>
        <rFont val="Calibri"/>
        <family val="2"/>
      </rPr>
      <t>différentes</t>
    </r>
    <r>
      <rPr>
        <b/>
        <sz val="12"/>
        <color theme="1"/>
        <rFont val="Calibri"/>
        <family val="2"/>
      </rPr>
      <t xml:space="preserve"> inscrites en 2024 aux formations dispensées en cohésion sociale</t>
    </r>
  </si>
  <si>
    <r>
      <t xml:space="preserve">Nombre de personnes </t>
    </r>
    <r>
      <rPr>
        <u/>
        <sz val="10"/>
        <color theme="1"/>
        <rFont val="Calibri"/>
        <family val="2"/>
      </rPr>
      <t>diffrentes</t>
    </r>
  </si>
  <si>
    <t>TOTAL Nombre d'heures x nombre de semaines</t>
  </si>
  <si>
    <t xml:space="preserve">Nombre d'heures x nombre de semaines </t>
  </si>
  <si>
    <t xml:space="preserve">Date de début du module   </t>
  </si>
  <si>
    <t xml:space="preserve">Date de fin du module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</si>
</sst>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2"/>
      <color theme="1"/>
      <name val="Calibri"/>
      <family val="2"/>
    </font>
    <font>
      <sz val="12"/>
      <color theme="1"/>
      <name val="Aptos Narrow"/>
      <family val="2"/>
      <scheme val="minor"/>
    </font>
    <font>
      <b/>
      <sz val="12"/>
      <color theme="1"/>
      <name val="Aptos Narrow"/>
      <family val="2"/>
      <scheme val="minor"/>
    </font>
    <font>
      <sz val="12"/>
      <color rgb="FF000000"/>
      <name val="Calibri"/>
      <family val="2"/>
    </font>
    <font>
      <b/>
      <sz val="12"/>
      <color theme="1"/>
      <name val="Calibri"/>
      <family val="2"/>
    </font>
    <font>
      <sz val="12"/>
      <color rgb="FFFF0000"/>
      <name val="Calibri"/>
      <family val="2"/>
    </font>
    <font>
      <sz val="12"/>
      <name val="Calibri"/>
      <family val="2"/>
    </font>
    <font>
      <sz val="11"/>
      <color rgb="FF0070C0"/>
      <name val="Aptos Narrow"/>
      <family val="2"/>
      <scheme val="minor"/>
    </font>
    <font>
      <sz val="9"/>
      <color theme="1"/>
      <name val="Calibri"/>
      <family val="2"/>
    </font>
    <font>
      <sz val="6"/>
      <color rgb="FF0070C0"/>
      <name val="Aptos Narrow"/>
      <family val="2"/>
      <scheme val="minor"/>
    </font>
    <font>
      <sz val="10"/>
      <color rgb="FF0070C0"/>
      <name val="Calibri"/>
      <family val="2"/>
    </font>
    <font>
      <sz val="10"/>
      <color rgb="FF0070C0"/>
      <name val="Aptos Narrow"/>
      <family val="2"/>
      <scheme val="minor"/>
    </font>
    <font>
      <sz val="10"/>
      <color theme="1"/>
      <name val="Calibri"/>
      <family val="2"/>
    </font>
    <font>
      <sz val="10"/>
      <color theme="1"/>
      <name val="Aptos"/>
      <family val="2"/>
    </font>
    <font>
      <sz val="10"/>
      <color rgb="FF000000"/>
      <name val="Calibri"/>
      <family val="2"/>
    </font>
    <font>
      <sz val="10"/>
      <color theme="1"/>
      <name val="Aptos Narrow"/>
      <family val="2"/>
      <scheme val="minor"/>
    </font>
    <font>
      <b/>
      <u/>
      <sz val="12"/>
      <color theme="1"/>
      <name val="Calibri"/>
      <family val="2"/>
    </font>
    <font>
      <u/>
      <sz val="10"/>
      <color theme="1"/>
      <name val="Calibri"/>
      <family val="2"/>
    </font>
  </fonts>
  <fills count="5">
    <fill>
      <patternFill patternType="none"/>
    </fill>
    <fill>
      <patternFill patternType="gray125"/>
    </fill>
    <fill>
      <patternFill patternType="solid">
        <fgColor rgb="FFFCEE25"/>
        <bgColor indexed="64"/>
      </patternFill>
    </fill>
    <fill>
      <patternFill patternType="solid">
        <fgColor theme="2"/>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1">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2" fillId="0" borderId="0" xfId="0" applyFont="1"/>
    <xf numFmtId="0" fontId="8" fillId="0" borderId="0" xfId="0" applyFont="1"/>
    <xf numFmtId="0" fontId="9" fillId="4" borderId="0" xfId="0" applyFont="1" applyFill="1" applyAlignment="1">
      <alignment wrapText="1"/>
    </xf>
    <xf numFmtId="0" fontId="0" fillId="0" borderId="0" xfId="0" applyAlignment="1">
      <alignment wrapText="1"/>
    </xf>
    <xf numFmtId="0" fontId="10" fillId="0" borderId="0" xfId="0" applyFont="1"/>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2" fillId="0" borderId="9"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protection locked="0"/>
    </xf>
    <xf numFmtId="0" fontId="0" fillId="0" borderId="0" xfId="0" applyAlignment="1">
      <alignment horizontal="center" vertical="center" wrapText="1"/>
    </xf>
    <xf numFmtId="0" fontId="11" fillId="0" borderId="13" xfId="0" applyFont="1" applyBorder="1" applyAlignment="1" applyProtection="1">
      <alignment horizontal="center" vertical="center" wrapText="1"/>
      <protection locked="0"/>
    </xf>
    <xf numFmtId="0" fontId="16" fillId="3" borderId="33" xfId="0" applyFont="1" applyFill="1" applyBorder="1"/>
    <xf numFmtId="0" fontId="16" fillId="3" borderId="34" xfId="0" applyFont="1" applyFill="1" applyBorder="1" applyAlignment="1">
      <alignment horizontal="center" vertical="center"/>
    </xf>
    <xf numFmtId="0" fontId="16" fillId="3" borderId="35"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9" xfId="0" applyFont="1" applyFill="1" applyBorder="1" applyAlignment="1">
      <alignment horizontal="center" vertical="center"/>
    </xf>
    <xf numFmtId="14" fontId="11" fillId="0" borderId="9" xfId="0" applyNumberFormat="1" applyFont="1" applyBorder="1" applyAlignment="1" applyProtection="1">
      <alignment horizontal="center" vertical="center" wrapText="1"/>
      <protection locked="0"/>
    </xf>
    <xf numFmtId="0" fontId="15" fillId="4" borderId="16"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4" borderId="10"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6" fillId="0" borderId="23" xfId="0" applyFont="1" applyBorder="1" applyAlignment="1">
      <alignment horizontal="center" vertical="top" wrapText="1"/>
    </xf>
    <xf numFmtId="0" fontId="6" fillId="0" borderId="0" xfId="0" applyFont="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6" fillId="0" borderId="26" xfId="0" applyFont="1" applyBorder="1" applyAlignment="1">
      <alignment horizontal="center" vertical="top" wrapText="1"/>
    </xf>
    <xf numFmtId="0" fontId="6" fillId="0" borderId="27" xfId="0" applyFont="1" applyBorder="1" applyAlignment="1">
      <alignment horizontal="center" vertical="top"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3" fillId="0" borderId="38"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F6C7-6487-4B5F-A24C-C794ADAAB9A8}">
  <dimension ref="A1:P77"/>
  <sheetViews>
    <sheetView tabSelected="1" topLeftCell="E9" zoomScale="145" zoomScaleNormal="145" workbookViewId="0">
      <selection activeCell="J10" sqref="J10"/>
    </sheetView>
  </sheetViews>
  <sheetFormatPr baseColWidth="10" defaultColWidth="10.81640625" defaultRowHeight="16" x14ac:dyDescent="0.4"/>
  <cols>
    <col min="1" max="1" width="13.1796875" style="4" customWidth="1"/>
    <col min="2" max="7" width="11.54296875" style="4" customWidth="1"/>
    <col min="8" max="11" width="13.453125" style="4" customWidth="1"/>
    <col min="12" max="12" width="10.81640625" style="4" hidden="1" customWidth="1"/>
    <col min="13" max="13" width="11.1796875" style="4" hidden="1" customWidth="1"/>
    <col min="14" max="14" width="62.81640625" style="4" hidden="1" customWidth="1"/>
    <col min="15" max="16" width="10.81640625" style="4" hidden="1" customWidth="1"/>
    <col min="17" max="16384" width="10.81640625" style="4"/>
  </cols>
  <sheetData>
    <row r="1" spans="1:16" s="1" customFormat="1" ht="57" customHeight="1" x14ac:dyDescent="0.2">
      <c r="A1" s="34" t="s">
        <v>118</v>
      </c>
      <c r="B1" s="35"/>
      <c r="C1" s="35"/>
      <c r="D1" s="35"/>
      <c r="E1" s="35"/>
      <c r="F1" s="35"/>
      <c r="G1" s="35"/>
      <c r="H1" s="35"/>
      <c r="I1" s="35"/>
      <c r="J1" s="35"/>
      <c r="K1" s="36"/>
      <c r="O1" s="8" t="s">
        <v>67</v>
      </c>
    </row>
    <row r="2" spans="1:16" s="1" customFormat="1" ht="35.5" customHeight="1" thickBot="1" x14ac:dyDescent="0.4">
      <c r="A2" s="37" t="s">
        <v>56</v>
      </c>
      <c r="B2" s="38"/>
      <c r="C2" s="38"/>
      <c r="D2" s="38"/>
      <c r="E2" s="38"/>
      <c r="F2" s="38"/>
      <c r="G2" s="38"/>
      <c r="H2" s="38"/>
      <c r="I2" s="39"/>
      <c r="J2" s="39"/>
      <c r="K2" s="40"/>
      <c r="M2" s="1" t="s">
        <v>115</v>
      </c>
      <c r="N2" s="7" t="s">
        <v>80</v>
      </c>
      <c r="O2" s="8" t="s">
        <v>68</v>
      </c>
    </row>
    <row r="3" spans="1:16" s="1" customFormat="1" ht="33.65" customHeight="1" x14ac:dyDescent="0.35">
      <c r="A3" s="61" t="s">
        <v>57</v>
      </c>
      <c r="B3" s="62"/>
      <c r="C3" s="62"/>
      <c r="D3" s="62"/>
      <c r="E3" s="63"/>
      <c r="F3" s="61" t="s">
        <v>113</v>
      </c>
      <c r="G3" s="62"/>
      <c r="H3" s="63"/>
      <c r="I3" s="67" t="s">
        <v>114</v>
      </c>
      <c r="J3" s="67"/>
      <c r="K3" s="68"/>
      <c r="M3" s="1">
        <v>1000</v>
      </c>
      <c r="N3" s="7" t="s">
        <v>81</v>
      </c>
      <c r="O3" s="8" t="s">
        <v>117</v>
      </c>
    </row>
    <row r="4" spans="1:16" s="1" customFormat="1" ht="34" customHeight="1" thickBot="1" x14ac:dyDescent="0.4">
      <c r="A4" s="64"/>
      <c r="B4" s="65"/>
      <c r="C4" s="65"/>
      <c r="D4" s="65"/>
      <c r="E4" s="66"/>
      <c r="F4" s="64"/>
      <c r="G4" s="65"/>
      <c r="H4" s="66"/>
      <c r="I4" s="69"/>
      <c r="J4" s="69"/>
      <c r="K4" s="70"/>
      <c r="M4" s="1">
        <v>1020</v>
      </c>
      <c r="N4" s="7" t="s">
        <v>82</v>
      </c>
      <c r="O4" s="8" t="s">
        <v>69</v>
      </c>
    </row>
    <row r="5" spans="1:16" ht="68.150000000000006" customHeight="1" x14ac:dyDescent="0.4">
      <c r="A5" s="52" t="s">
        <v>79</v>
      </c>
      <c r="B5" s="53"/>
      <c r="C5" s="53"/>
      <c r="D5" s="53"/>
      <c r="E5" s="53"/>
      <c r="F5" s="53"/>
      <c r="G5" s="53"/>
      <c r="H5" s="53"/>
      <c r="I5" s="53"/>
      <c r="J5" s="53"/>
      <c r="K5" s="54"/>
      <c r="M5" s="1">
        <v>1030</v>
      </c>
      <c r="N5" s="7" t="s">
        <v>83</v>
      </c>
    </row>
    <row r="6" spans="1:16" s="2" customFormat="1" ht="36" customHeight="1" x14ac:dyDescent="0.35">
      <c r="A6" s="55" t="s">
        <v>116</v>
      </c>
      <c r="B6" s="56"/>
      <c r="C6" s="56"/>
      <c r="D6" s="56"/>
      <c r="E6" s="56"/>
      <c r="F6" s="56"/>
      <c r="G6" s="56"/>
      <c r="H6" s="56"/>
      <c r="I6" s="56"/>
      <c r="J6" s="56"/>
      <c r="K6" s="57"/>
      <c r="M6" s="1">
        <v>1040</v>
      </c>
      <c r="N6" s="7" t="s">
        <v>84</v>
      </c>
      <c r="O6" s="8" t="s">
        <v>0</v>
      </c>
    </row>
    <row r="7" spans="1:16" s="2" customFormat="1" ht="16.5" thickBot="1" x14ac:dyDescent="0.4">
      <c r="A7" s="55"/>
      <c r="B7" s="56"/>
      <c r="C7" s="56"/>
      <c r="D7" s="56"/>
      <c r="E7" s="56"/>
      <c r="F7" s="56"/>
      <c r="G7" s="56"/>
      <c r="H7" s="56"/>
      <c r="I7" s="56"/>
      <c r="J7" s="56"/>
      <c r="K7" s="57"/>
      <c r="M7" s="1">
        <v>1050</v>
      </c>
      <c r="N7" s="7" t="s">
        <v>85</v>
      </c>
      <c r="O7" s="8" t="s">
        <v>74</v>
      </c>
    </row>
    <row r="8" spans="1:16" s="2" customFormat="1" ht="25" hidden="1" customHeight="1" thickBot="1" x14ac:dyDescent="0.4">
      <c r="A8" s="58"/>
      <c r="B8" s="59"/>
      <c r="C8" s="59"/>
      <c r="D8" s="59"/>
      <c r="E8" s="59"/>
      <c r="F8" s="59"/>
      <c r="G8" s="59"/>
      <c r="H8" s="59"/>
      <c r="I8" s="59"/>
      <c r="J8" s="59"/>
      <c r="K8" s="60"/>
      <c r="M8" s="1">
        <v>1060</v>
      </c>
      <c r="N8" s="7" t="s">
        <v>86</v>
      </c>
      <c r="O8" s="8" t="s">
        <v>75</v>
      </c>
      <c r="P8" s="5"/>
    </row>
    <row r="9" spans="1:16" s="2" customFormat="1" ht="91.5" thickBot="1" x14ac:dyDescent="0.4">
      <c r="A9" s="9" t="s">
        <v>112</v>
      </c>
      <c r="B9" s="10" t="s">
        <v>70</v>
      </c>
      <c r="C9" s="10" t="s">
        <v>0</v>
      </c>
      <c r="D9" s="10" t="s">
        <v>73</v>
      </c>
      <c r="E9" s="10" t="s">
        <v>72</v>
      </c>
      <c r="F9" s="10" t="s">
        <v>1</v>
      </c>
      <c r="G9" s="10" t="s">
        <v>104</v>
      </c>
      <c r="H9" s="10" t="s">
        <v>111</v>
      </c>
      <c r="I9" s="10" t="s">
        <v>125</v>
      </c>
      <c r="J9" s="10" t="s">
        <v>126</v>
      </c>
      <c r="K9" s="11" t="s">
        <v>119</v>
      </c>
      <c r="L9" s="3" t="s">
        <v>124</v>
      </c>
      <c r="M9" s="1">
        <v>1070</v>
      </c>
      <c r="N9" s="7" t="s">
        <v>87</v>
      </c>
      <c r="O9" s="5" t="s">
        <v>76</v>
      </c>
      <c r="P9" s="5"/>
    </row>
    <row r="10" spans="1:16" s="2" customFormat="1" x14ac:dyDescent="0.35">
      <c r="A10" s="22"/>
      <c r="B10" s="16"/>
      <c r="C10" s="16"/>
      <c r="D10" s="17"/>
      <c r="E10" s="17"/>
      <c r="F10" s="17"/>
      <c r="G10" s="17"/>
      <c r="H10" s="17"/>
      <c r="I10" s="28"/>
      <c r="J10" s="28"/>
      <c r="K10" s="17"/>
      <c r="L10" s="2">
        <f t="shared" ref="L10:L23" si="0">NbreHparsem*K10</f>
        <v>0</v>
      </c>
      <c r="M10" s="1">
        <v>1080</v>
      </c>
      <c r="N10" s="7" t="s">
        <v>88</v>
      </c>
      <c r="O10" s="5" t="s">
        <v>77</v>
      </c>
      <c r="P10" s="5"/>
    </row>
    <row r="11" spans="1:16" s="1" customFormat="1" x14ac:dyDescent="0.35">
      <c r="A11" s="22"/>
      <c r="B11" s="18"/>
      <c r="C11" s="16"/>
      <c r="D11" s="17"/>
      <c r="E11" s="17"/>
      <c r="F11" s="17"/>
      <c r="G11" s="17"/>
      <c r="H11" s="17"/>
      <c r="I11" s="28"/>
      <c r="J11" s="28"/>
      <c r="K11" s="17"/>
      <c r="L11" s="2">
        <f t="shared" si="0"/>
        <v>0</v>
      </c>
      <c r="M11" s="21">
        <v>1081</v>
      </c>
      <c r="N11" s="7" t="s">
        <v>5</v>
      </c>
    </row>
    <row r="12" spans="1:16" s="1" customFormat="1" x14ac:dyDescent="0.35">
      <c r="A12" s="22"/>
      <c r="B12" s="18"/>
      <c r="C12" s="16"/>
      <c r="D12" s="17"/>
      <c r="E12" s="17"/>
      <c r="F12" s="17"/>
      <c r="G12" s="17"/>
      <c r="H12" s="17"/>
      <c r="I12" s="28"/>
      <c r="J12" s="28"/>
      <c r="K12" s="17"/>
      <c r="L12" s="2">
        <f t="shared" si="0"/>
        <v>0</v>
      </c>
      <c r="M12" s="21">
        <v>1082</v>
      </c>
      <c r="N12" s="7" t="s">
        <v>6</v>
      </c>
      <c r="O12" s="5" t="s">
        <v>71</v>
      </c>
    </row>
    <row r="13" spans="1:16" s="1" customFormat="1" x14ac:dyDescent="0.35">
      <c r="A13" s="22"/>
      <c r="B13" s="18"/>
      <c r="C13" s="16"/>
      <c r="D13" s="17"/>
      <c r="E13" s="17"/>
      <c r="F13" s="17"/>
      <c r="G13" s="17"/>
      <c r="H13" s="17"/>
      <c r="I13" s="28"/>
      <c r="J13" s="28"/>
      <c r="K13" s="17"/>
      <c r="L13" s="2">
        <f t="shared" si="0"/>
        <v>0</v>
      </c>
      <c r="M13" s="21">
        <v>1083</v>
      </c>
      <c r="N13" s="7" t="s">
        <v>7</v>
      </c>
      <c r="O13" s="5" t="s">
        <v>78</v>
      </c>
    </row>
    <row r="14" spans="1:16" s="1" customFormat="1" x14ac:dyDescent="0.35">
      <c r="A14" s="22"/>
      <c r="B14" s="18"/>
      <c r="C14" s="16"/>
      <c r="D14" s="17"/>
      <c r="E14" s="17"/>
      <c r="F14" s="17"/>
      <c r="G14" s="17"/>
      <c r="H14" s="17"/>
      <c r="I14" s="28"/>
      <c r="J14" s="28"/>
      <c r="K14" s="17"/>
      <c r="L14" s="2">
        <f t="shared" si="0"/>
        <v>0</v>
      </c>
      <c r="M14" s="21">
        <v>1090</v>
      </c>
      <c r="N14" s="7" t="s">
        <v>89</v>
      </c>
    </row>
    <row r="15" spans="1:16" s="1" customFormat="1" x14ac:dyDescent="0.35">
      <c r="A15" s="22"/>
      <c r="B15" s="18"/>
      <c r="C15" s="16"/>
      <c r="D15" s="17"/>
      <c r="E15" s="17"/>
      <c r="F15" s="17"/>
      <c r="G15" s="17"/>
      <c r="H15" s="17"/>
      <c r="I15" s="28"/>
      <c r="J15" s="28"/>
      <c r="K15" s="17"/>
      <c r="L15" s="2">
        <f t="shared" si="0"/>
        <v>0</v>
      </c>
      <c r="M15" s="21">
        <v>1140</v>
      </c>
      <c r="N15" s="7" t="s">
        <v>90</v>
      </c>
    </row>
    <row r="16" spans="1:16" s="1" customFormat="1" ht="15" customHeight="1" x14ac:dyDescent="0.35">
      <c r="A16" s="22"/>
      <c r="B16" s="18"/>
      <c r="C16" s="16"/>
      <c r="D16" s="17"/>
      <c r="E16" s="17"/>
      <c r="F16" s="17"/>
      <c r="G16" s="17"/>
      <c r="H16" s="17"/>
      <c r="I16" s="28"/>
      <c r="J16" s="28"/>
      <c r="K16" s="17"/>
      <c r="L16" s="2">
        <f t="shared" si="0"/>
        <v>0</v>
      </c>
      <c r="M16" s="21">
        <v>1160</v>
      </c>
      <c r="N16" s="7" t="s">
        <v>91</v>
      </c>
    </row>
    <row r="17" spans="1:14" ht="16.5" customHeight="1" x14ac:dyDescent="0.4">
      <c r="A17" s="22"/>
      <c r="B17" s="18"/>
      <c r="C17" s="16"/>
      <c r="D17" s="17"/>
      <c r="E17" s="17"/>
      <c r="F17" s="17"/>
      <c r="G17" s="17"/>
      <c r="H17" s="17"/>
      <c r="I17" s="28"/>
      <c r="J17" s="28"/>
      <c r="K17" s="17"/>
      <c r="L17" s="2">
        <f t="shared" si="0"/>
        <v>0</v>
      </c>
      <c r="M17" s="21">
        <v>1170</v>
      </c>
      <c r="N17" s="7" t="s">
        <v>8</v>
      </c>
    </row>
    <row r="18" spans="1:14" x14ac:dyDescent="0.4">
      <c r="A18" s="22"/>
      <c r="B18" s="18"/>
      <c r="C18" s="16"/>
      <c r="D18" s="17"/>
      <c r="E18" s="17"/>
      <c r="F18" s="17"/>
      <c r="G18" s="17"/>
      <c r="H18" s="17"/>
      <c r="I18" s="28"/>
      <c r="J18" s="28"/>
      <c r="K18" s="17"/>
      <c r="L18" s="2">
        <f t="shared" si="0"/>
        <v>0</v>
      </c>
      <c r="M18" s="21">
        <v>1180</v>
      </c>
      <c r="N18" s="7" t="s">
        <v>92</v>
      </c>
    </row>
    <row r="19" spans="1:14" s="2" customFormat="1" ht="20.5" customHeight="1" x14ac:dyDescent="0.35">
      <c r="A19" s="22"/>
      <c r="B19" s="18"/>
      <c r="C19" s="16"/>
      <c r="D19" s="17"/>
      <c r="E19" s="17"/>
      <c r="F19" s="17"/>
      <c r="G19" s="17"/>
      <c r="H19" s="17"/>
      <c r="I19" s="28"/>
      <c r="J19" s="28"/>
      <c r="K19" s="17"/>
      <c r="L19" s="2">
        <f t="shared" si="0"/>
        <v>0</v>
      </c>
      <c r="M19" s="21">
        <v>1190</v>
      </c>
      <c r="N19" s="7" t="s">
        <v>9</v>
      </c>
    </row>
    <row r="20" spans="1:14" ht="15.75" customHeight="1" x14ac:dyDescent="0.4">
      <c r="A20" s="22"/>
      <c r="B20" s="18"/>
      <c r="C20" s="16"/>
      <c r="D20" s="17"/>
      <c r="E20" s="17"/>
      <c r="F20" s="17"/>
      <c r="G20" s="17"/>
      <c r="H20" s="17"/>
      <c r="I20" s="28"/>
      <c r="J20" s="28"/>
      <c r="K20" s="17"/>
      <c r="L20" s="2">
        <f t="shared" si="0"/>
        <v>0</v>
      </c>
      <c r="M20" s="21">
        <v>1210</v>
      </c>
      <c r="N20" s="7" t="s">
        <v>10</v>
      </c>
    </row>
    <row r="21" spans="1:14" ht="20.5" customHeight="1" x14ac:dyDescent="0.4">
      <c r="A21" s="22"/>
      <c r="B21" s="18"/>
      <c r="C21" s="16"/>
      <c r="D21" s="17"/>
      <c r="E21" s="17"/>
      <c r="F21" s="17"/>
      <c r="G21" s="17"/>
      <c r="H21" s="17"/>
      <c r="I21" s="28"/>
      <c r="J21" s="28"/>
      <c r="K21" s="17"/>
      <c r="L21" s="2">
        <f t="shared" si="0"/>
        <v>0</v>
      </c>
      <c r="N21" s="7" t="s">
        <v>11</v>
      </c>
    </row>
    <row r="22" spans="1:14" ht="18.649999999999999" customHeight="1" x14ac:dyDescent="0.4">
      <c r="A22" s="22"/>
      <c r="B22" s="18"/>
      <c r="C22" s="16"/>
      <c r="D22" s="17"/>
      <c r="E22" s="17"/>
      <c r="F22" s="17"/>
      <c r="G22" s="17"/>
      <c r="H22" s="17"/>
      <c r="I22" s="28"/>
      <c r="J22" s="28"/>
      <c r="K22" s="17"/>
      <c r="L22" s="2">
        <f t="shared" si="0"/>
        <v>0</v>
      </c>
      <c r="N22" s="7" t="s">
        <v>12</v>
      </c>
    </row>
    <row r="23" spans="1:14" ht="21" customHeight="1" thickBot="1" x14ac:dyDescent="0.45">
      <c r="A23" s="22"/>
      <c r="B23" s="20"/>
      <c r="C23" s="16"/>
      <c r="D23" s="17"/>
      <c r="E23" s="17"/>
      <c r="F23" s="17"/>
      <c r="G23" s="17"/>
      <c r="H23" s="17"/>
      <c r="I23" s="28"/>
      <c r="J23" s="28"/>
      <c r="K23" s="17"/>
      <c r="L23" s="2">
        <f t="shared" si="0"/>
        <v>0</v>
      </c>
      <c r="N23" s="7" t="s">
        <v>13</v>
      </c>
    </row>
    <row r="24" spans="1:14" ht="19.5" customHeight="1" thickTop="1" thickBot="1" x14ac:dyDescent="0.45">
      <c r="A24" s="23"/>
      <c r="B24" s="24">
        <f>COUNTA(B10:B23)</f>
        <v>0</v>
      </c>
      <c r="C24" s="24"/>
      <c r="D24" s="24"/>
      <c r="E24" s="24">
        <f>SUM(E10:E23)</f>
        <v>0</v>
      </c>
      <c r="F24" s="24">
        <f>SUM(F10:F23)</f>
        <v>0</v>
      </c>
      <c r="G24" s="24">
        <f>SUM(G10:G23)</f>
        <v>0</v>
      </c>
      <c r="H24" s="25" t="e">
        <f>AVERAGE(H10:H23)</f>
        <v>#DIV/0!</v>
      </c>
      <c r="I24" s="27" t="s">
        <v>120</v>
      </c>
      <c r="J24" s="27" t="s">
        <v>120</v>
      </c>
      <c r="K24" s="26" t="s">
        <v>120</v>
      </c>
      <c r="N24" s="7" t="s">
        <v>14</v>
      </c>
    </row>
    <row r="25" spans="1:14" ht="19.5" customHeight="1" thickBot="1" x14ac:dyDescent="0.45">
      <c r="N25" s="7" t="s">
        <v>15</v>
      </c>
    </row>
    <row r="26" spans="1:14" ht="46.5" hidden="1" customHeight="1" x14ac:dyDescent="0.4">
      <c r="A26" s="6" t="s">
        <v>106</v>
      </c>
      <c r="B26" s="4">
        <f>COUNTIF(A10:A23,O2)</f>
        <v>0</v>
      </c>
      <c r="N26" s="7" t="s">
        <v>17</v>
      </c>
    </row>
    <row r="27" spans="1:14" ht="46.5" hidden="1" customHeight="1" x14ac:dyDescent="0.4">
      <c r="A27" s="6" t="s">
        <v>105</v>
      </c>
      <c r="B27" s="4">
        <f>COUNTIF(A11:A24,O1)</f>
        <v>0</v>
      </c>
      <c r="N27" s="7" t="s">
        <v>18</v>
      </c>
    </row>
    <row r="28" spans="1:14" ht="46.5" hidden="1" customHeight="1" x14ac:dyDescent="0.4">
      <c r="A28" s="6" t="s">
        <v>107</v>
      </c>
      <c r="B28" s="4">
        <f>COUNTIF(A12:A25,O3)</f>
        <v>0</v>
      </c>
      <c r="N28" s="7" t="s">
        <v>93</v>
      </c>
    </row>
    <row r="29" spans="1:14" ht="46.5" hidden="1" customHeight="1" x14ac:dyDescent="0.4">
      <c r="A29" s="6" t="s">
        <v>108</v>
      </c>
      <c r="B29" s="4">
        <f>COUNTIF(A13:A25,O4)</f>
        <v>0</v>
      </c>
      <c r="N29" s="7" t="s">
        <v>19</v>
      </c>
    </row>
    <row r="30" spans="1:14" ht="46.5" hidden="1" customHeight="1" x14ac:dyDescent="0.4">
      <c r="A30" s="6" t="s">
        <v>109</v>
      </c>
      <c r="B30" s="4">
        <f>COUNTIF(D10:D23,O12)</f>
        <v>0</v>
      </c>
      <c r="N30" s="7" t="s">
        <v>20</v>
      </c>
    </row>
    <row r="31" spans="1:14" ht="46.5" hidden="1" customHeight="1" x14ac:dyDescent="0.4">
      <c r="A31" s="6" t="s">
        <v>110</v>
      </c>
      <c r="B31" s="4">
        <f>COUNTIF(D11:D24,O13)</f>
        <v>0</v>
      </c>
      <c r="N31" s="7" t="s">
        <v>21</v>
      </c>
    </row>
    <row r="32" spans="1:14" ht="46.5" hidden="1" customHeight="1" x14ac:dyDescent="0.4">
      <c r="A32" s="6" t="s">
        <v>123</v>
      </c>
      <c r="B32" s="4">
        <f>SUM(L10:L23)</f>
        <v>0</v>
      </c>
      <c r="N32" s="7"/>
    </row>
    <row r="33" spans="1:14" ht="38.25" customHeight="1" thickTop="1" thickBot="1" x14ac:dyDescent="0.45">
      <c r="A33" s="31" t="s">
        <v>121</v>
      </c>
      <c r="B33" s="32"/>
      <c r="C33" s="32"/>
      <c r="D33" s="32"/>
      <c r="E33" s="32"/>
      <c r="F33" s="33"/>
      <c r="N33" s="7" t="s">
        <v>16</v>
      </c>
    </row>
    <row r="34" spans="1:14" ht="23.5" customHeight="1" thickTop="1" x14ac:dyDescent="0.4">
      <c r="A34" s="48" t="s">
        <v>2</v>
      </c>
      <c r="B34" s="49"/>
      <c r="C34" s="43" t="s">
        <v>122</v>
      </c>
      <c r="D34" s="44"/>
      <c r="E34" s="45"/>
      <c r="F34" s="29" t="s">
        <v>58</v>
      </c>
      <c r="N34" s="7" t="s">
        <v>22</v>
      </c>
    </row>
    <row r="35" spans="1:14" ht="21" customHeight="1" x14ac:dyDescent="0.4">
      <c r="A35" s="50"/>
      <c r="B35" s="51"/>
      <c r="C35" s="12" t="s">
        <v>59</v>
      </c>
      <c r="D35" s="12" t="s">
        <v>60</v>
      </c>
      <c r="E35" s="12" t="s">
        <v>61</v>
      </c>
      <c r="F35" s="30"/>
      <c r="N35" s="7" t="s">
        <v>23</v>
      </c>
    </row>
    <row r="36" spans="1:14" ht="24" customHeight="1" x14ac:dyDescent="0.4">
      <c r="A36" s="41" t="s">
        <v>3</v>
      </c>
      <c r="B36" s="42"/>
      <c r="C36" s="19"/>
      <c r="D36" s="19"/>
      <c r="E36" s="19"/>
      <c r="F36" s="14">
        <f t="shared" ref="F36:F43" si="1">SUM(C36:E36)</f>
        <v>0</v>
      </c>
      <c r="N36" s="7" t="s">
        <v>24</v>
      </c>
    </row>
    <row r="37" spans="1:14" ht="24" customHeight="1" x14ac:dyDescent="0.4">
      <c r="A37" s="41" t="s">
        <v>62</v>
      </c>
      <c r="B37" s="42"/>
      <c r="C37" s="19"/>
      <c r="D37" s="19"/>
      <c r="E37" s="19"/>
      <c r="F37" s="14">
        <f t="shared" si="1"/>
        <v>0</v>
      </c>
      <c r="N37" s="7" t="s">
        <v>25</v>
      </c>
    </row>
    <row r="38" spans="1:14" ht="24" customHeight="1" x14ac:dyDescent="0.4">
      <c r="A38" s="41" t="s">
        <v>4</v>
      </c>
      <c r="B38" s="42"/>
      <c r="C38" s="19"/>
      <c r="D38" s="19"/>
      <c r="E38" s="19"/>
      <c r="F38" s="14">
        <f t="shared" si="1"/>
        <v>0</v>
      </c>
      <c r="N38" s="7" t="s">
        <v>26</v>
      </c>
    </row>
    <row r="39" spans="1:14" ht="24" customHeight="1" x14ac:dyDescent="0.4">
      <c r="A39" s="41" t="s">
        <v>63</v>
      </c>
      <c r="B39" s="42"/>
      <c r="C39" s="19"/>
      <c r="D39" s="19"/>
      <c r="E39" s="19"/>
      <c r="F39" s="14">
        <f t="shared" si="1"/>
        <v>0</v>
      </c>
      <c r="N39" s="7" t="s">
        <v>27</v>
      </c>
    </row>
    <row r="40" spans="1:14" ht="24" customHeight="1" x14ac:dyDescent="0.4">
      <c r="A40" s="41" t="s">
        <v>64</v>
      </c>
      <c r="B40" s="42"/>
      <c r="C40" s="19"/>
      <c r="D40" s="19"/>
      <c r="E40" s="19"/>
      <c r="F40" s="14">
        <f t="shared" si="1"/>
        <v>0</v>
      </c>
      <c r="N40" s="7" t="s">
        <v>94</v>
      </c>
    </row>
    <row r="41" spans="1:14" ht="24" customHeight="1" x14ac:dyDescent="0.4">
      <c r="A41" s="41" t="s">
        <v>65</v>
      </c>
      <c r="B41" s="42"/>
      <c r="C41" s="19"/>
      <c r="D41" s="19"/>
      <c r="E41" s="19"/>
      <c r="F41" s="14">
        <f t="shared" si="1"/>
        <v>0</v>
      </c>
      <c r="N41" s="7" t="s">
        <v>28</v>
      </c>
    </row>
    <row r="42" spans="1:14" ht="24" customHeight="1" x14ac:dyDescent="0.4">
      <c r="A42" s="41" t="s">
        <v>66</v>
      </c>
      <c r="B42" s="42"/>
      <c r="C42" s="19"/>
      <c r="D42" s="19"/>
      <c r="E42" s="19"/>
      <c r="F42" s="14">
        <f t="shared" si="1"/>
        <v>0</v>
      </c>
      <c r="N42" s="7" t="s">
        <v>29</v>
      </c>
    </row>
    <row r="43" spans="1:14" ht="25" customHeight="1" thickBot="1" x14ac:dyDescent="0.45">
      <c r="A43" s="46" t="s">
        <v>58</v>
      </c>
      <c r="B43" s="47"/>
      <c r="C43" s="13">
        <f>SUM(C36:C42)</f>
        <v>0</v>
      </c>
      <c r="D43" s="13">
        <f>SUM(D36:D42)</f>
        <v>0</v>
      </c>
      <c r="E43" s="13">
        <f>SUM(E36:E42)</f>
        <v>0</v>
      </c>
      <c r="F43" s="15">
        <f t="shared" si="1"/>
        <v>0</v>
      </c>
      <c r="N43" s="7" t="s">
        <v>30</v>
      </c>
    </row>
    <row r="44" spans="1:14" x14ac:dyDescent="0.4">
      <c r="N44" s="7" t="s">
        <v>31</v>
      </c>
    </row>
    <row r="45" spans="1:14" x14ac:dyDescent="0.4">
      <c r="N45" s="7" t="s">
        <v>95</v>
      </c>
    </row>
    <row r="46" spans="1:14" x14ac:dyDescent="0.4">
      <c r="N46" s="7" t="s">
        <v>32</v>
      </c>
    </row>
    <row r="47" spans="1:14" x14ac:dyDescent="0.4">
      <c r="N47" s="7" t="s">
        <v>33</v>
      </c>
    </row>
    <row r="48" spans="1:14" x14ac:dyDescent="0.4">
      <c r="N48" s="7" t="s">
        <v>96</v>
      </c>
    </row>
    <row r="49" spans="14:14" x14ac:dyDescent="0.4">
      <c r="N49" s="7" t="s">
        <v>34</v>
      </c>
    </row>
    <row r="50" spans="14:14" x14ac:dyDescent="0.4">
      <c r="N50" s="7" t="s">
        <v>35</v>
      </c>
    </row>
    <row r="51" spans="14:14" x14ac:dyDescent="0.4">
      <c r="N51" s="7" t="s">
        <v>36</v>
      </c>
    </row>
    <row r="52" spans="14:14" x14ac:dyDescent="0.4">
      <c r="N52" s="7" t="s">
        <v>37</v>
      </c>
    </row>
    <row r="53" spans="14:14" x14ac:dyDescent="0.4">
      <c r="N53" s="7" t="s">
        <v>97</v>
      </c>
    </row>
    <row r="54" spans="14:14" x14ac:dyDescent="0.4">
      <c r="N54" s="7" t="s">
        <v>38</v>
      </c>
    </row>
    <row r="55" spans="14:14" x14ac:dyDescent="0.4">
      <c r="N55" s="7" t="s">
        <v>39</v>
      </c>
    </row>
    <row r="56" spans="14:14" x14ac:dyDescent="0.4">
      <c r="N56" s="7" t="s">
        <v>40</v>
      </c>
    </row>
    <row r="57" spans="14:14" x14ac:dyDescent="0.4">
      <c r="N57" s="7" t="s">
        <v>41</v>
      </c>
    </row>
    <row r="58" spans="14:14" x14ac:dyDescent="0.4">
      <c r="N58" s="7" t="s">
        <v>42</v>
      </c>
    </row>
    <row r="59" spans="14:14" x14ac:dyDescent="0.4">
      <c r="N59" s="7" t="s">
        <v>43</v>
      </c>
    </row>
    <row r="60" spans="14:14" x14ac:dyDescent="0.4">
      <c r="N60" s="7" t="s">
        <v>44</v>
      </c>
    </row>
    <row r="61" spans="14:14" x14ac:dyDescent="0.4">
      <c r="N61" s="7" t="s">
        <v>45</v>
      </c>
    </row>
    <row r="62" spans="14:14" x14ac:dyDescent="0.4">
      <c r="N62" s="7" t="s">
        <v>46</v>
      </c>
    </row>
    <row r="63" spans="14:14" x14ac:dyDescent="0.4">
      <c r="N63" s="7" t="s">
        <v>47</v>
      </c>
    </row>
    <row r="64" spans="14:14" x14ac:dyDescent="0.4">
      <c r="N64" s="7" t="s">
        <v>48</v>
      </c>
    </row>
    <row r="65" spans="14:14" x14ac:dyDescent="0.4">
      <c r="N65" s="7" t="s">
        <v>98</v>
      </c>
    </row>
    <row r="66" spans="14:14" x14ac:dyDescent="0.4">
      <c r="N66" s="7" t="s">
        <v>99</v>
      </c>
    </row>
    <row r="67" spans="14:14" x14ac:dyDescent="0.4">
      <c r="N67" s="7" t="s">
        <v>49</v>
      </c>
    </row>
    <row r="68" spans="14:14" x14ac:dyDescent="0.4">
      <c r="N68" s="7" t="s">
        <v>50</v>
      </c>
    </row>
    <row r="69" spans="14:14" x14ac:dyDescent="0.4">
      <c r="N69" s="7" t="s">
        <v>100</v>
      </c>
    </row>
    <row r="70" spans="14:14" x14ac:dyDescent="0.4">
      <c r="N70" s="7" t="s">
        <v>51</v>
      </c>
    </row>
    <row r="71" spans="14:14" x14ac:dyDescent="0.4">
      <c r="N71" s="7" t="s">
        <v>52</v>
      </c>
    </row>
    <row r="72" spans="14:14" x14ac:dyDescent="0.4">
      <c r="N72" s="7" t="s">
        <v>53</v>
      </c>
    </row>
    <row r="73" spans="14:14" x14ac:dyDescent="0.4">
      <c r="N73" s="7" t="s">
        <v>101</v>
      </c>
    </row>
    <row r="74" spans="14:14" x14ac:dyDescent="0.4">
      <c r="N74" s="7" t="s">
        <v>102</v>
      </c>
    </row>
    <row r="75" spans="14:14" x14ac:dyDescent="0.4">
      <c r="N75" s="7" t="s">
        <v>54</v>
      </c>
    </row>
    <row r="76" spans="14:14" x14ac:dyDescent="0.4">
      <c r="N76" s="7" t="s">
        <v>103</v>
      </c>
    </row>
    <row r="77" spans="14:14" x14ac:dyDescent="0.4">
      <c r="N77" s="7" t="s">
        <v>55</v>
      </c>
    </row>
  </sheetData>
  <sheetProtection algorithmName="SHA-512" hashValue="2lY4+ctzATlfHCvWBbFOzdcxzTd/UeOfPx5pobnkElKPL9YjcQxd9O5kNZNYzus5UF1JSmsJPMAHKXNRTkXpvQ==" saltValue="COx9dVOT+S25JRTbBLcMOg==" spinCount="100000" sheet="1" objects="1" scenarios="1" selectLockedCells="1"/>
  <mergeCells count="22">
    <mergeCell ref="A43:B43"/>
    <mergeCell ref="A37:B37"/>
    <mergeCell ref="A40:B40"/>
    <mergeCell ref="A41:B41"/>
    <mergeCell ref="A42:B42"/>
    <mergeCell ref="A38:B38"/>
    <mergeCell ref="A39:B39"/>
    <mergeCell ref="F34:F35"/>
    <mergeCell ref="A33:F33"/>
    <mergeCell ref="A1:K1"/>
    <mergeCell ref="A2:K2"/>
    <mergeCell ref="A36:B36"/>
    <mergeCell ref="C34:E34"/>
    <mergeCell ref="A34:B35"/>
    <mergeCell ref="A5:K5"/>
    <mergeCell ref="A6:K8"/>
    <mergeCell ref="F3:H3"/>
    <mergeCell ref="F4:H4"/>
    <mergeCell ref="I3:K3"/>
    <mergeCell ref="I4:K4"/>
    <mergeCell ref="A3:E3"/>
    <mergeCell ref="A4:E4"/>
  </mergeCells>
  <dataValidations count="13">
    <dataValidation allowBlank="1" showInputMessage="1" showErrorMessage="1" promptTitle="Exemples d'intitulés " prompt="Alpha oral 1  / 2 / 3 /4_x000a_Alpha écriture et lecture 1 / 2 / 3 / 4 _x000a_FLE A1.1 / A1.2 / A1 _x000a_FLE  A2.1 / A.2.2 / A2_x000a_FLE B1.1 / B1.2 / B1_x000a_FLE B2.1 / B2.2 / B2 _x000a_FLE C1 et C2" sqref="B9" xr:uid="{CE274582-7416-4C41-9E81-523D9EC655C4}"/>
    <dataValidation type="whole" allowBlank="1" showInputMessage="1" showErrorMessage="1" sqref="C36:E42" xr:uid="{F27FBD67-8948-49E1-9E7E-FBF18D6D4B77}">
      <formula1>0</formula1>
      <formula2>200</formula2>
    </dataValidation>
    <dataValidation allowBlank="1" showInputMessage="1" showErrorMessage="1" prompt="Quel est le nom de votre association?" sqref="A3" xr:uid="{CAEDC7A0-2628-41C7-A4C8-78884EB25494}"/>
    <dataValidation type="list" allowBlank="1" showInputMessage="1" showErrorMessage="1" sqref="A10:A23" xr:uid="{D116198D-47F1-4C75-9E4E-4452E6C8F8E9}">
      <formula1>$O$1:$O$5</formula1>
    </dataValidation>
    <dataValidation type="list" allowBlank="1" showInputMessage="1" showErrorMessage="1" sqref="C10:C23" xr:uid="{03955234-7275-4A72-B0F9-699C31067705}">
      <formula1>$O$7:$O$11</formula1>
    </dataValidation>
    <dataValidation type="list" allowBlank="1" showInputMessage="1" showErrorMessage="1" sqref="D10:D23" xr:uid="{766BB3D8-E703-4AA9-AF00-26A0BE2F6626}">
      <formula1>$O$11:$O$13</formula1>
    </dataValidation>
    <dataValidation type="list" allowBlank="1" showInputMessage="1" showErrorMessage="1" sqref="C27:C32 B9:C9" xr:uid="{E7C72751-5B4B-40A7-A203-96BECCB7B799}">
      <formula1>#REF!</formula1>
    </dataValidation>
    <dataValidation type="list" allowBlank="1" showInputMessage="1" showErrorMessage="1" prompt="Pour les agréments de type local, veuillez indiquer le code postal de la commune dans laquelle vous avez un agrément, _x000a_Pour les agréments de type régional, veuillez indiquer &quot;Régional&quot;" sqref="I4" xr:uid="{0478D9A6-803C-4F52-AB15-EFF8DF5E6342}">
      <formula1>$M$1:$M$20</formula1>
    </dataValidation>
    <dataValidation type="whole" allowBlank="1" showInputMessage="1" showErrorMessage="1" sqref="K10:K23" xr:uid="{4EBF424D-B63A-426C-B5C9-F33B40BA3CFE}">
      <formula1>0</formula1>
      <formula2>52</formula2>
    </dataValidation>
    <dataValidation type="list" showInputMessage="1" showErrorMessage="1" prompt="Choississez parmi le menu déroulant." sqref="A4" xr:uid="{EB06CEE1-4606-4E3A-83FE-FA051273DCA0}">
      <formula1>$N$1:$N$77</formula1>
    </dataValidation>
    <dataValidation type="date" allowBlank="1" showInputMessage="1" showErrorMessage="1" sqref="I11:I23" xr:uid="{5E9EE821-A213-4CD6-801B-5232623AE926}">
      <formula1>45292</formula1>
      <formula2>45657</formula2>
    </dataValidation>
    <dataValidation type="custom" allowBlank="1" showInputMessage="1" showErrorMessage="1" error="&quot;La date saisie dans la colonne J doit être postérieure à celle de la colonne I.&quot;" prompt="&quot;Entrez une date valide postérieure à la date de la colonne I.&quot;" sqref="J11:J23 J10" xr:uid="{7E761132-A07E-42EE-9A25-A2AD11156715}">
      <formula1>AND(ISNUMBER(J10), J10&gt;I10)</formula1>
    </dataValidation>
    <dataValidation type="date" allowBlank="1" showInputMessage="1" showErrorMessage="1" prompt="Entrez une date au format JJ-MM-AA" sqref="I10" xr:uid="{65AE092B-1B0F-47ED-A8ED-31E0FD45A47B}">
      <formula1>45292</formula1>
      <formula2>45657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4</vt:i4>
      </vt:variant>
    </vt:vector>
  </HeadingPairs>
  <TitlesOfParts>
    <vt:vector size="5" baseType="lpstr">
      <vt:lpstr>P2</vt:lpstr>
      <vt:lpstr>'P2'!ListeDéroulante1</vt:lpstr>
      <vt:lpstr>'P2'!NbreAppropriation</vt:lpstr>
      <vt:lpstr>'P2'!NbreHparsem</vt:lpstr>
      <vt:lpstr>'P2'!NbrePersonne</vt:lpstr>
    </vt:vector>
  </TitlesOfParts>
  <Company>SPFB-COCOF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DEKEYSER</dc:creator>
  <cp:lastModifiedBy>Loubna BEN YAACOUB</cp:lastModifiedBy>
  <cp:lastPrinted>2025-01-22T09:10:31Z</cp:lastPrinted>
  <dcterms:created xsi:type="dcterms:W3CDTF">2024-06-05T06:58:36Z</dcterms:created>
  <dcterms:modified xsi:type="dcterms:W3CDTF">2025-01-22T10:42:57Z</dcterms:modified>
</cp:coreProperties>
</file>