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V:\DA Affaires Sociale Santé\Cohesion Sociale\PROJETS 2016 -2020\Annexe 9\"/>
    </mc:Choice>
  </mc:AlternateContent>
  <xr:revisionPtr revIDLastSave="0" documentId="13_ncr:1_{8D5B9FA9-8AAF-43CD-A59A-DE7541288DD1}" xr6:coauthVersionLast="47" xr6:coauthVersionMax="47" xr10:uidLastSave="{00000000-0000-0000-0000-000000000000}"/>
  <bookViews>
    <workbookView xWindow="-28920" yWindow="-1125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9" i="1" l="1"/>
  <c r="N52" i="1"/>
  <c r="D5" i="1" s="1"/>
  <c r="AW5" i="1" l="1"/>
  <c r="AV5" i="1"/>
  <c r="AT5" i="1"/>
  <c r="AS5" i="1"/>
  <c r="AR5" i="1"/>
  <c r="S10" i="1"/>
  <c r="X10" i="1" s="1"/>
  <c r="W10" i="1"/>
  <c r="S11" i="1"/>
  <c r="W11" i="1"/>
  <c r="X11" i="1"/>
  <c r="S12" i="1"/>
  <c r="W12" i="1"/>
  <c r="X12" i="1"/>
  <c r="S13" i="1"/>
  <c r="X13" i="1" s="1"/>
  <c r="W13" i="1"/>
  <c r="S14" i="1"/>
  <c r="X14" i="1" s="1"/>
  <c r="W14" i="1"/>
  <c r="S15" i="1"/>
  <c r="W15" i="1"/>
  <c r="X15" i="1" s="1"/>
  <c r="S16" i="1"/>
  <c r="X16" i="1" s="1"/>
  <c r="W16" i="1"/>
  <c r="S17" i="1"/>
  <c r="X17" i="1" s="1"/>
  <c r="W17" i="1"/>
  <c r="S18" i="1"/>
  <c r="W18" i="1"/>
  <c r="X18" i="1"/>
  <c r="S19" i="1"/>
  <c r="X19" i="1" s="1"/>
  <c r="S20" i="1"/>
  <c r="W20" i="1"/>
  <c r="X20" i="1"/>
  <c r="S21" i="1"/>
  <c r="W21" i="1"/>
  <c r="X21" i="1"/>
  <c r="S22" i="1"/>
  <c r="W22" i="1"/>
  <c r="X22" i="1"/>
  <c r="S23" i="1"/>
  <c r="W23" i="1"/>
  <c r="X23" i="1" s="1"/>
  <c r="S24" i="1"/>
  <c r="X24" i="1" s="1"/>
  <c r="W24" i="1"/>
  <c r="S25" i="1"/>
  <c r="W25" i="1"/>
  <c r="X25" i="1"/>
  <c r="S26" i="1"/>
  <c r="W26" i="1"/>
  <c r="X26" i="1"/>
  <c r="S27" i="1"/>
  <c r="X27" i="1" s="1"/>
  <c r="W27" i="1"/>
  <c r="S28" i="1"/>
  <c r="W28" i="1"/>
  <c r="X28" i="1"/>
  <c r="S29" i="1"/>
  <c r="W29" i="1"/>
  <c r="X29" i="1"/>
  <c r="S30" i="1"/>
  <c r="W30" i="1"/>
  <c r="X30" i="1"/>
  <c r="S31" i="1"/>
  <c r="W31" i="1"/>
  <c r="X31" i="1"/>
  <c r="S32" i="1"/>
  <c r="X32" i="1" s="1"/>
  <c r="W32" i="1"/>
  <c r="S33" i="1"/>
  <c r="W33" i="1"/>
  <c r="X33" i="1"/>
  <c r="S34" i="1"/>
  <c r="W34" i="1"/>
  <c r="X34" i="1"/>
  <c r="S35" i="1"/>
  <c r="X35" i="1" s="1"/>
  <c r="W35" i="1"/>
  <c r="S36" i="1"/>
  <c r="W36" i="1"/>
  <c r="X36" i="1"/>
  <c r="S37" i="1"/>
  <c r="W37" i="1"/>
  <c r="X37" i="1"/>
  <c r="S38" i="1"/>
  <c r="W38" i="1"/>
  <c r="X38" i="1"/>
  <c r="S39" i="1"/>
  <c r="W39" i="1"/>
  <c r="X39" i="1"/>
  <c r="S40" i="1"/>
  <c r="X40" i="1" s="1"/>
  <c r="W40" i="1"/>
  <c r="S41" i="1"/>
  <c r="W41" i="1"/>
  <c r="X41" i="1"/>
  <c r="S42" i="1"/>
  <c r="W42" i="1"/>
  <c r="X42" i="1"/>
  <c r="S43" i="1"/>
  <c r="X43" i="1" s="1"/>
  <c r="W43" i="1"/>
  <c r="S44" i="1"/>
  <c r="W44" i="1"/>
  <c r="X44" i="1"/>
  <c r="S45" i="1"/>
  <c r="W45" i="1"/>
  <c r="X45" i="1"/>
  <c r="S46" i="1"/>
  <c r="W46" i="1"/>
  <c r="X46" i="1"/>
  <c r="S47" i="1"/>
  <c r="W47" i="1"/>
  <c r="X47" i="1"/>
  <c r="S48" i="1"/>
  <c r="X48" i="1" s="1"/>
  <c r="W48" i="1"/>
  <c r="S49" i="1"/>
  <c r="X49" i="1" s="1"/>
  <c r="W49" i="1"/>
  <c r="S50" i="1"/>
  <c r="W50" i="1"/>
  <c r="X50" i="1"/>
  <c r="S51" i="1"/>
  <c r="X51" i="1" s="1"/>
  <c r="W51" i="1"/>
  <c r="W9" i="1"/>
  <c r="BC5" i="1" l="1"/>
  <c r="BB5" i="1" l="1"/>
  <c r="BA5" i="1"/>
  <c r="AZ5" i="1"/>
  <c r="AY5" i="1"/>
  <c r="AX5" i="1"/>
  <c r="AU5" i="1"/>
  <c r="AP5" i="1" l="1"/>
  <c r="AO5" i="1"/>
  <c r="AN5" i="1"/>
  <c r="AM5" i="1"/>
  <c r="AL5" i="1"/>
  <c r="AK5" i="1"/>
  <c r="AG5" i="1"/>
  <c r="AF5" i="1"/>
  <c r="AE5" i="1"/>
  <c r="AJ5" i="1"/>
  <c r="AI5" i="1"/>
  <c r="AH5" i="1"/>
  <c r="AC5" i="1"/>
  <c r="AB5" i="1"/>
  <c r="AA5" i="1"/>
  <c r="Z5" i="1"/>
  <c r="Y5" i="1"/>
  <c r="X5" i="1"/>
  <c r="V5" i="1"/>
  <c r="U5" i="1"/>
  <c r="T5" i="1"/>
  <c r="W5" i="1"/>
  <c r="R5" i="1"/>
  <c r="Q5" i="1"/>
  <c r="P5" i="1"/>
  <c r="O5" i="1"/>
  <c r="N5" i="1"/>
  <c r="M5" i="1"/>
  <c r="S9" i="1" l="1"/>
  <c r="X9" i="1" l="1"/>
  <c r="X52" i="1" s="1"/>
  <c r="E5" i="1" s="1"/>
  <c r="S52" i="1"/>
</calcChain>
</file>

<file path=xl/sharedStrings.xml><?xml version="1.0" encoding="utf-8"?>
<sst xmlns="http://schemas.openxmlformats.org/spreadsheetml/2006/main" count="208" uniqueCount="149">
  <si>
    <t>Nom-Prénom</t>
  </si>
  <si>
    <t>Fonction si "autre"</t>
  </si>
  <si>
    <t xml:space="preserve">TOTAL </t>
  </si>
  <si>
    <t>Type de contrat</t>
  </si>
  <si>
    <t>Niveau de diplôme</t>
  </si>
  <si>
    <t>Echelon</t>
  </si>
  <si>
    <t>Fonction occupée</t>
  </si>
  <si>
    <t>% du traitement pris en charge par la subvention cohésion sociale</t>
  </si>
  <si>
    <t>Nom de l'association</t>
  </si>
  <si>
    <t>Barème</t>
  </si>
  <si>
    <t>ACS</t>
  </si>
  <si>
    <t>MARIBEL</t>
  </si>
  <si>
    <t>Contrat de remplacement</t>
  </si>
  <si>
    <t>CDI</t>
  </si>
  <si>
    <t>CDD</t>
  </si>
  <si>
    <t>coordinateur</t>
  </si>
  <si>
    <t>assistant social</t>
  </si>
  <si>
    <t>directeur</t>
  </si>
  <si>
    <t>comptable</t>
  </si>
  <si>
    <t xml:space="preserve">éducateur </t>
  </si>
  <si>
    <t xml:space="preserve">animateur </t>
  </si>
  <si>
    <t>formateur</t>
  </si>
  <si>
    <t xml:space="preserve">COCOF </t>
  </si>
  <si>
    <t>ONE</t>
  </si>
  <si>
    <t xml:space="preserve">Région </t>
  </si>
  <si>
    <t>FWB</t>
  </si>
  <si>
    <t>ACTIRIS</t>
  </si>
  <si>
    <t>Genre</t>
  </si>
  <si>
    <t>Intitulé du diplôme</t>
  </si>
  <si>
    <t>Niveau du diplôme</t>
  </si>
  <si>
    <t>Organisme prenant en charge la plus grande partie du traitement du travailleur</t>
  </si>
  <si>
    <t>Prime de fin d'année</t>
  </si>
  <si>
    <t>régularisation salariale</t>
  </si>
  <si>
    <t>soutien scolaire</t>
  </si>
  <si>
    <t>rémediation scolaire</t>
  </si>
  <si>
    <t>activités socio-culturelles</t>
  </si>
  <si>
    <t xml:space="preserve">apprentissage du français </t>
  </si>
  <si>
    <t>permanence socio-juridique</t>
  </si>
  <si>
    <t>formation citoyenne</t>
  </si>
  <si>
    <t>activités liées au vivre-ensemble</t>
  </si>
  <si>
    <t xml:space="preserve">autres </t>
  </si>
  <si>
    <t xml:space="preserve">plusieurs </t>
  </si>
  <si>
    <t>éducateur</t>
  </si>
  <si>
    <t>psychologue</t>
  </si>
  <si>
    <t>formateur FLE</t>
  </si>
  <si>
    <t>animateur</t>
  </si>
  <si>
    <t>Oui</t>
  </si>
  <si>
    <t>Non</t>
  </si>
  <si>
    <t>CEB</t>
  </si>
  <si>
    <t>Bachelier</t>
  </si>
  <si>
    <t>Secondaire inférieur</t>
  </si>
  <si>
    <t>Secondaire supérieur</t>
  </si>
  <si>
    <t>Universitaire</t>
  </si>
  <si>
    <t>Plusieurs de ces interventions ou autres</t>
  </si>
  <si>
    <t>Détaché communal</t>
  </si>
  <si>
    <t>Détache d'une autre association</t>
  </si>
  <si>
    <t xml:space="preserve">Détaché de Lire et écrire </t>
  </si>
  <si>
    <t>Volontaire</t>
  </si>
  <si>
    <t>Vacataire</t>
  </si>
  <si>
    <t xml:space="preserve">Article 60 </t>
  </si>
  <si>
    <t>Article 17</t>
  </si>
  <si>
    <t>Article 14</t>
  </si>
  <si>
    <t>Contrat étudiant</t>
  </si>
  <si>
    <t>Ancienneté barémique du travailleur reconnue par l'employeur    (en année)</t>
  </si>
  <si>
    <t>abonnement STIB</t>
  </si>
  <si>
    <t>abonnement SNCB</t>
  </si>
  <si>
    <t>abonnement VILLO</t>
  </si>
  <si>
    <t>abonnement TEC</t>
  </si>
  <si>
    <t xml:space="preserve">Remboursement KM </t>
  </si>
  <si>
    <t>abonnement de liin</t>
  </si>
  <si>
    <t>autre</t>
  </si>
  <si>
    <t xml:space="preserve">autre </t>
  </si>
  <si>
    <t>Type d'action si "autre" ou "plusieurs"</t>
  </si>
  <si>
    <t>Tableau 2</t>
  </si>
  <si>
    <t>Désirez-vous bénéficier des accords du non-marchand</t>
  </si>
  <si>
    <t>Temps de travail hebdomadaire presté dans l' ASBL  (en heure)</t>
  </si>
  <si>
    <t xml:space="preserve">Tableau 1 </t>
  </si>
  <si>
    <t>Tableau 3</t>
  </si>
  <si>
    <r>
      <rPr>
        <b/>
        <sz val="12"/>
        <color theme="1"/>
        <rFont val="Calibri"/>
        <family val="2"/>
        <scheme val="minor"/>
      </rPr>
      <t>Tableau 4</t>
    </r>
    <r>
      <rPr>
        <sz val="11"/>
        <color theme="1"/>
        <rFont val="Calibri"/>
        <family val="2"/>
        <scheme val="minor"/>
      </rPr>
      <t xml:space="preserve"> </t>
    </r>
  </si>
  <si>
    <t>Nombre total de personnes salariées affectées au projet de cohésion sociale</t>
  </si>
  <si>
    <t>nombre d'ETP total des personnes salariées affectées au projet de cohésion sociale</t>
  </si>
  <si>
    <t>329.02 secteur ISP</t>
  </si>
  <si>
    <t>329.02 secteur socio-culturel</t>
  </si>
  <si>
    <t>Barème si "autre"</t>
  </si>
  <si>
    <t>Temps de travail hebdomadaire affecté au projet de cohésion sociale (en heure)</t>
  </si>
  <si>
    <t>Intitulé du diplôme si "autre"</t>
  </si>
  <si>
    <t>L'employeur prend en charge l'abonnement STIB, SNCB, VILLO, DE LIJN, TEC , REMBOURSEMENT KM</t>
  </si>
  <si>
    <t>Si oui, quel est le % d'intervention de l'employeur</t>
  </si>
  <si>
    <t xml:space="preserve">Personnel  salarié </t>
  </si>
  <si>
    <t>Nombre d'hommes</t>
  </si>
  <si>
    <t xml:space="preserve">Nombre de femmes </t>
  </si>
  <si>
    <t>Nombre d' "autre"</t>
  </si>
  <si>
    <t>Personnel non-salarié</t>
  </si>
  <si>
    <t xml:space="preserve">Encadré 1 : Parité homme-femme dans les projets de cohésion sociale </t>
  </si>
  <si>
    <t xml:space="preserve">Encadré 2 : Niveau d'éducation du personnel affecté au projet de cohésion sociale </t>
  </si>
  <si>
    <t>Nombre de "CEB"</t>
  </si>
  <si>
    <t>Nombre de "secondaire inférieur</t>
  </si>
  <si>
    <t>Nombre de "secondaire supérieur"</t>
  </si>
  <si>
    <t>Nombre de "bachelier"</t>
  </si>
  <si>
    <t>Nombre de "universitaire"</t>
  </si>
  <si>
    <t>P1</t>
  </si>
  <si>
    <t>P2</t>
  </si>
  <si>
    <t>P3A</t>
  </si>
  <si>
    <t>P3B</t>
  </si>
  <si>
    <t>P4A</t>
  </si>
  <si>
    <t>P4B</t>
  </si>
  <si>
    <t>Priorité à laquelle l'employé est affecté principalement</t>
  </si>
  <si>
    <t>Action à laquelle le travailleur est affecté</t>
  </si>
  <si>
    <t>Priorité à laquelle le travailleur est affecté principalement</t>
  </si>
  <si>
    <t>Nombre de "P2"</t>
  </si>
  <si>
    <t>Nombre de "P1"</t>
  </si>
  <si>
    <t>Nombre d' "P3A"</t>
  </si>
  <si>
    <t>Nombre de "P3B"</t>
  </si>
  <si>
    <t>Nombre de "P4A"</t>
  </si>
  <si>
    <t>Nombre de "P4B"</t>
  </si>
  <si>
    <t>Détaché d'une autre association</t>
  </si>
  <si>
    <t>Quelle est la part des frais prise en charge par la subvention cohésion sociale ? (en %)</t>
  </si>
  <si>
    <t>Temps de travail hebdomadaire affecté au projet de cohésion sociale (en nombre d'ETP)</t>
  </si>
  <si>
    <t>Nombre d'ETP pour  "P1"</t>
  </si>
  <si>
    <t>Nombre  d'ETP pour  "P2"</t>
  </si>
  <si>
    <t>Nombre  d'ETP pour  "P3A"</t>
  </si>
  <si>
    <t>Nombre  d'ETP pour  "P3B"</t>
  </si>
  <si>
    <t>Nombre  d'ETP pour  "P4A"</t>
  </si>
  <si>
    <t>Nombre  d'ETP pour  "P4B"</t>
  </si>
  <si>
    <t>Nombre  d'ETP pour  "P1"</t>
  </si>
  <si>
    <t>Action à laquelle l'employé est affecté</t>
  </si>
  <si>
    <t xml:space="preserve">Action à laquelle le travailleur est affecté </t>
  </si>
  <si>
    <t>masculin</t>
  </si>
  <si>
    <t>féminin</t>
  </si>
  <si>
    <t>N° de registre national</t>
  </si>
  <si>
    <t>Nombre d'ETP pour  "P4A"</t>
  </si>
  <si>
    <t>** Si vous bénéficiez déjà des accords du non-marchand en faveur d'une intervention partielle du différentiel ACS, vous ne pouvez pas la redemander ici.</t>
  </si>
  <si>
    <t xml:space="preserve">* Les formations doivent être de courte durée et en lien avec les activités subventionnées </t>
  </si>
  <si>
    <t>intervention complémentaire partielle pour travailleurs ACS**</t>
  </si>
  <si>
    <t xml:space="preserve">Encadré 4 : nombre d'ETP affectés au projet de cohésion sociale par priorité </t>
  </si>
  <si>
    <t xml:space="preserve">Encadré 3 : nombre de personnes affectées au projet de cohésion sociale par priorité </t>
  </si>
  <si>
    <t>N° d'entreprise</t>
  </si>
  <si>
    <t xml:space="preserve">Si oui, désirez-vous bénéficier de la part dédiée au frais de secrétariat social ? </t>
  </si>
  <si>
    <t xml:space="preserve">Si oui, désirez-vous bénéficier de la part dédiée au frais de formation ? </t>
  </si>
  <si>
    <t xml:space="preserve">Si oui, désirez-vous bénéficier de la part dédiée à la partie exceptionnelle de la prime de fin d'année ? </t>
  </si>
  <si>
    <t xml:space="preserve">Si oui, désirez-vous bénéficier de la part dédiée au frais de régularisation salariale ? </t>
  </si>
  <si>
    <t xml:space="preserve">Si oui, désirez-vous bénéficier de la part dédiée à la mobilité (sous-reserve de l'obtention des budgets y afférents) ?  </t>
  </si>
  <si>
    <t>319.02</t>
  </si>
  <si>
    <t>Date de début de la période de travail        (jj-mm-aa) SI date d'entrée antérieure à 2021</t>
  </si>
  <si>
    <t>En 2021, date de début de la période de travail (jj-mm-aa) (si date antérieur à 2021, merci d'indiquer le 01-01-21)</t>
  </si>
  <si>
    <t>Date de fin de la période de travail                              (jj-mm-aa) (Si le contrat n'est pas terminé au 31-12-21, merci d'indiquer le 31-12-21)</t>
  </si>
  <si>
    <r>
      <t xml:space="preserve">Données des travailleurs </t>
    </r>
    <r>
      <rPr>
        <b/>
        <sz val="14"/>
        <color rgb="FF00B0F0"/>
        <rFont val="Calibri"/>
        <family val="2"/>
        <scheme val="minor"/>
      </rPr>
      <t>salariés</t>
    </r>
    <r>
      <rPr>
        <b/>
        <sz val="14"/>
        <color theme="1"/>
        <rFont val="Calibri"/>
        <family val="2"/>
        <scheme val="minor"/>
      </rPr>
      <t xml:space="preserve"> affectés en tout ou en partie au projet de cohésion sociale au cours de l'exercice 2021</t>
    </r>
  </si>
  <si>
    <r>
      <t xml:space="preserve">Données des travailleurs </t>
    </r>
    <r>
      <rPr>
        <b/>
        <sz val="14"/>
        <color rgb="FFFF0000"/>
        <rFont val="Calibri"/>
        <family val="2"/>
        <scheme val="minor"/>
      </rPr>
      <t>non salariés</t>
    </r>
    <r>
      <rPr>
        <b/>
        <sz val="14"/>
        <color theme="1"/>
        <rFont val="Calibri"/>
        <family val="2"/>
        <scheme val="minor"/>
      </rPr>
      <t xml:space="preserve"> affectés en tout ou en partie au projet de cohésion sociale au cours de l'exercice 2021</t>
    </r>
  </si>
  <si>
    <r>
      <t>Données des travailleurs</t>
    </r>
    <r>
      <rPr>
        <b/>
        <sz val="12"/>
        <color rgb="FF00B050"/>
        <rFont val="Calibri"/>
        <family val="2"/>
        <scheme val="minor"/>
      </rPr>
      <t xml:space="preserve"> non affectés</t>
    </r>
    <r>
      <rPr>
        <b/>
        <sz val="12"/>
        <color rgb="FF00B0F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au projet de cohésion sociale au cours de l'exercice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</si>
</sst>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Fill="1" applyBorder="1" applyProtection="1">
      <protection locked="0" hidden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top"/>
      <protection locked="0"/>
    </xf>
    <xf numFmtId="2" fontId="0" fillId="0" borderId="3" xfId="0" applyNumberFormat="1" applyBorder="1" applyProtection="1">
      <protection locked="0"/>
    </xf>
    <xf numFmtId="9" fontId="0" fillId="0" borderId="3" xfId="0" applyNumberFormat="1" applyBorder="1" applyProtection="1">
      <protection locked="0"/>
    </xf>
    <xf numFmtId="0" fontId="0" fillId="0" borderId="13" xfId="0" applyBorder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3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vertical="top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25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0" fillId="0" borderId="18" xfId="0" applyFill="1" applyBorder="1" applyProtection="1"/>
    <xf numFmtId="0" fontId="0" fillId="0" borderId="19" xfId="0" applyFill="1" applyBorder="1" applyProtection="1"/>
    <xf numFmtId="0" fontId="0" fillId="0" borderId="20" xfId="0" applyFill="1" applyBorder="1" applyProtection="1"/>
    <xf numFmtId="0" fontId="1" fillId="0" borderId="0" xfId="0" applyFont="1" applyAlignment="1" applyProtection="1">
      <alignment horizontal="center" vertical="center" wrapText="1"/>
      <protection locked="0"/>
    </xf>
    <xf numFmtId="165" fontId="0" fillId="0" borderId="3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vertical="center" wrapText="1"/>
    </xf>
    <xf numFmtId="0" fontId="1" fillId="0" borderId="30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 wrapText="1"/>
    </xf>
    <xf numFmtId="2" fontId="0" fillId="0" borderId="2" xfId="0" applyNumberFormat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0" fillId="0" borderId="0" xfId="0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" fontId="0" fillId="0" borderId="3" xfId="0" applyNumberFormat="1" applyFill="1" applyBorder="1" applyProtection="1"/>
    <xf numFmtId="2" fontId="0" fillId="0" borderId="3" xfId="0" applyNumberFormat="1" applyFill="1" applyBorder="1" applyProtection="1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13" xfId="0" applyFill="1" applyBorder="1" applyProtection="1"/>
    <xf numFmtId="2" fontId="0" fillId="0" borderId="2" xfId="0" applyNumberFormat="1" applyFill="1" applyBorder="1" applyProtection="1"/>
    <xf numFmtId="2" fontId="0" fillId="0" borderId="29" xfId="0" applyNumberFormat="1" applyFill="1" applyBorder="1" applyProtection="1"/>
    <xf numFmtId="0" fontId="0" fillId="0" borderId="16" xfId="0" applyFill="1" applyBorder="1" applyProtection="1"/>
    <xf numFmtId="0" fontId="0" fillId="5" borderId="2" xfId="0" applyFill="1" applyBorder="1" applyProtection="1">
      <protection locked="0"/>
    </xf>
    <xf numFmtId="49" fontId="0" fillId="5" borderId="26" xfId="0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49" fontId="0" fillId="5" borderId="18" xfId="0" applyNumberFormat="1" applyFill="1" applyBorder="1" applyAlignment="1" applyProtection="1">
      <alignment horizontal="left" vertical="top"/>
      <protection locked="0"/>
    </xf>
    <xf numFmtId="0" fontId="0" fillId="5" borderId="19" xfId="0" applyFill="1" applyBorder="1" applyAlignment="1" applyProtection="1">
      <alignment horizontal="left" vertical="top"/>
      <protection locked="0"/>
    </xf>
    <xf numFmtId="165" fontId="0" fillId="5" borderId="19" xfId="0" applyNumberFormat="1" applyFill="1" applyBorder="1" applyProtection="1">
      <protection locked="0"/>
    </xf>
    <xf numFmtId="2" fontId="0" fillId="5" borderId="19" xfId="0" applyNumberFormat="1" applyFill="1" applyBorder="1" applyProtection="1">
      <protection locked="0"/>
    </xf>
    <xf numFmtId="49" fontId="0" fillId="5" borderId="21" xfId="0" applyNumberFormat="1" applyFill="1" applyBorder="1" applyAlignment="1" applyProtection="1">
      <alignment horizontal="left" vertical="top"/>
      <protection locked="0"/>
    </xf>
    <xf numFmtId="0" fontId="0" fillId="5" borderId="1" xfId="0" applyFill="1" applyBorder="1" applyAlignment="1" applyProtection="1">
      <alignment horizontal="left" vertical="top"/>
      <protection locked="0"/>
    </xf>
    <xf numFmtId="165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164" fontId="0" fillId="5" borderId="19" xfId="0" applyNumberFormat="1" applyFill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0" fontId="0" fillId="5" borderId="19" xfId="0" applyFill="1" applyBorder="1" applyProtection="1">
      <protection locked="0"/>
    </xf>
    <xf numFmtId="9" fontId="0" fillId="5" borderId="19" xfId="0" applyNumberFormat="1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1" xfId="0" applyFill="1" applyBorder="1" applyProtection="1">
      <protection locked="0"/>
    </xf>
    <xf numFmtId="9" fontId="0" fillId="5" borderId="1" xfId="0" applyNumberFormat="1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vertical="center" wrapText="1"/>
    </xf>
    <xf numFmtId="49" fontId="0" fillId="5" borderId="19" xfId="0" applyNumberFormat="1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49" fontId="0" fillId="5" borderId="2" xfId="0" applyNumberFormat="1" applyFill="1" applyBorder="1" applyAlignment="1" applyProtection="1">
      <alignment horizontal="left" vertical="top"/>
      <protection locked="0"/>
    </xf>
    <xf numFmtId="0" fontId="0" fillId="5" borderId="3" xfId="0" applyFill="1" applyBorder="1" applyAlignment="1" applyProtection="1">
      <alignment horizontal="left" vertical="top"/>
      <protection locked="0"/>
    </xf>
    <xf numFmtId="2" fontId="0" fillId="5" borderId="3" xfId="0" applyNumberFormat="1" applyFill="1" applyBorder="1" applyProtection="1">
      <protection locked="0"/>
    </xf>
    <xf numFmtId="9" fontId="0" fillId="5" borderId="3" xfId="0" applyNumberFormat="1" applyFill="1" applyBorder="1" applyProtection="1">
      <protection locked="0"/>
    </xf>
    <xf numFmtId="49" fontId="0" fillId="5" borderId="3" xfId="0" applyNumberFormat="1" applyFill="1" applyBorder="1" applyProtection="1">
      <protection locked="0"/>
    </xf>
    <xf numFmtId="0" fontId="0" fillId="5" borderId="13" xfId="0" applyFill="1" applyBorder="1" applyProtection="1">
      <protection locked="0"/>
    </xf>
    <xf numFmtId="49" fontId="0" fillId="5" borderId="20" xfId="0" applyNumberFormat="1" applyFill="1" applyBorder="1" applyProtection="1">
      <protection locked="0"/>
    </xf>
    <xf numFmtId="49" fontId="0" fillId="5" borderId="10" xfId="0" applyNumberFormat="1" applyFill="1" applyBorder="1" applyProtection="1">
      <protection locked="0"/>
    </xf>
    <xf numFmtId="49" fontId="0" fillId="5" borderId="13" xfId="0" applyNumberFormat="1" applyFill="1" applyBorder="1" applyProtection="1">
      <protection locked="0"/>
    </xf>
    <xf numFmtId="2" fontId="0" fillId="0" borderId="19" xfId="0" applyNumberFormat="1" applyFill="1" applyBorder="1" applyProtection="1"/>
    <xf numFmtId="2" fontId="0" fillId="0" borderId="1" xfId="0" applyNumberFormat="1" applyFill="1" applyBorder="1" applyProtection="1"/>
    <xf numFmtId="0" fontId="0" fillId="0" borderId="3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R146"/>
  <sheetViews>
    <sheetView tabSelected="1" topLeftCell="O64" zoomScale="83" workbookViewId="0">
      <selection activeCell="H67" sqref="A67:XFD67"/>
    </sheetView>
  </sheetViews>
  <sheetFormatPr baseColWidth="10" defaultRowHeight="14.5" x14ac:dyDescent="0.35"/>
  <cols>
    <col min="1" max="1" width="10.90625" style="1"/>
    <col min="2" max="2" width="15.90625" style="1" customWidth="1"/>
    <col min="3" max="3" width="44.36328125" style="1" customWidth="1"/>
    <col min="4" max="4" width="27.453125" style="1" customWidth="1"/>
    <col min="5" max="5" width="28.54296875" style="1" customWidth="1"/>
    <col min="6" max="6" width="22.54296875" style="1" customWidth="1"/>
    <col min="7" max="10" width="27.26953125" style="1" customWidth="1"/>
    <col min="11" max="11" width="30.08984375" style="1" customWidth="1"/>
    <col min="12" max="12" width="17.90625" style="1" customWidth="1"/>
    <col min="13" max="13" width="17" style="1" bestFit="1" customWidth="1"/>
    <col min="14" max="14" width="25.1796875" style="1" customWidth="1"/>
    <col min="15" max="15" width="16.26953125" style="1" bestFit="1" customWidth="1"/>
    <col min="16" max="16" width="16.7265625" style="1" customWidth="1"/>
    <col min="17" max="17" width="17.90625" style="1" bestFit="1" customWidth="1"/>
    <col min="18" max="18" width="21" style="1" customWidth="1"/>
    <col min="19" max="19" width="24.1796875" style="1" customWidth="1"/>
    <col min="20" max="20" width="18.453125" style="1" customWidth="1"/>
    <col min="21" max="21" width="28.453125" style="1" bestFit="1" customWidth="1"/>
    <col min="22" max="22" width="30.08984375" style="1" bestFit="1" customWidth="1"/>
    <col min="23" max="23" width="20" style="1" bestFit="1" customWidth="1"/>
    <col min="24" max="24" width="22.81640625" style="1" bestFit="1" customWidth="1"/>
    <col min="25" max="25" width="25.26953125" style="1" customWidth="1"/>
    <col min="26" max="26" width="29.90625" style="1" customWidth="1"/>
    <col min="27" max="27" width="30.08984375" style="1" bestFit="1" customWidth="1"/>
    <col min="28" max="28" width="20" style="1" bestFit="1" customWidth="1"/>
    <col min="29" max="29" width="22.81640625" style="1" bestFit="1" customWidth="1"/>
    <col min="30" max="30" width="16.90625" style="1" bestFit="1" customWidth="1"/>
    <col min="31" max="31" width="13.81640625" style="1" customWidth="1"/>
    <col min="32" max="32" width="33.81640625" style="1" customWidth="1"/>
    <col min="33" max="33" width="14.90625" style="1" bestFit="1" customWidth="1"/>
    <col min="34" max="34" width="15.36328125" style="1" bestFit="1" customWidth="1"/>
    <col min="35" max="35" width="15.453125" style="1" bestFit="1" customWidth="1"/>
    <col min="36" max="37" width="15.36328125" style="1" bestFit="1" customWidth="1"/>
    <col min="38" max="38" width="14.26953125" style="1" bestFit="1" customWidth="1"/>
    <col min="39" max="39" width="14.90625" style="1" bestFit="1" customWidth="1"/>
    <col min="40" max="40" width="15.36328125" style="1" bestFit="1" customWidth="1"/>
    <col min="41" max="41" width="15.453125" style="33" bestFit="1" customWidth="1"/>
    <col min="42" max="42" width="15.36328125" style="33" bestFit="1" customWidth="1"/>
    <col min="43" max="43" width="10.90625" style="33" customWidth="1"/>
    <col min="44" max="44" width="21.81640625" style="33" bestFit="1" customWidth="1"/>
    <col min="45" max="45" width="22.26953125" style="33" bestFit="1" customWidth="1"/>
    <col min="46" max="46" width="23.453125" style="33" bestFit="1" customWidth="1"/>
    <col min="47" max="47" width="23.36328125" style="33" bestFit="1" customWidth="1"/>
    <col min="48" max="48" width="23.453125" style="33" bestFit="1" customWidth="1"/>
    <col min="49" max="49" width="23.36328125" style="33" bestFit="1" customWidth="1"/>
    <col min="50" max="51" width="22.26953125" style="33" bestFit="1" customWidth="1"/>
    <col min="52" max="52" width="23.453125" style="33" bestFit="1" customWidth="1"/>
    <col min="53" max="53" width="23.36328125" style="33" bestFit="1" customWidth="1"/>
    <col min="54" max="54" width="23" style="33" bestFit="1" customWidth="1"/>
    <col min="55" max="55" width="23.36328125" style="1" bestFit="1" customWidth="1"/>
    <col min="56" max="56" width="10.90625" style="1" customWidth="1"/>
    <col min="57" max="70" width="10.90625" style="1" hidden="1" customWidth="1"/>
    <col min="71" max="16384" width="10.90625" style="1"/>
  </cols>
  <sheetData>
    <row r="1" spans="2:70" ht="15" thickBot="1" x14ac:dyDescent="0.4"/>
    <row r="2" spans="2:70" ht="15" thickBot="1" x14ac:dyDescent="0.4">
      <c r="M2" s="60" t="s">
        <v>93</v>
      </c>
      <c r="N2" s="61"/>
      <c r="O2" s="61"/>
      <c r="P2" s="61"/>
      <c r="Q2" s="61"/>
      <c r="R2" s="62"/>
      <c r="T2" s="63" t="s">
        <v>94</v>
      </c>
      <c r="U2" s="64"/>
      <c r="V2" s="64"/>
      <c r="W2" s="64"/>
      <c r="X2" s="64"/>
      <c r="Y2" s="64"/>
      <c r="Z2" s="64"/>
      <c r="AA2" s="64"/>
      <c r="AB2" s="64"/>
      <c r="AC2" s="65"/>
      <c r="AE2" s="60" t="s">
        <v>135</v>
      </c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2"/>
      <c r="AQ2" s="57"/>
      <c r="AR2" s="60" t="s">
        <v>134</v>
      </c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2"/>
    </row>
    <row r="3" spans="2:70" ht="19" thickBot="1" x14ac:dyDescent="0.5">
      <c r="B3" s="81" t="s">
        <v>76</v>
      </c>
      <c r="C3" s="82"/>
      <c r="D3" s="82"/>
      <c r="E3" s="82"/>
      <c r="F3" s="82"/>
      <c r="G3" s="82"/>
      <c r="H3" s="82"/>
      <c r="I3" s="82"/>
      <c r="J3" s="82"/>
      <c r="K3" s="83"/>
      <c r="M3" s="72" t="s">
        <v>88</v>
      </c>
      <c r="N3" s="73"/>
      <c r="O3" s="74"/>
      <c r="P3" s="72" t="s">
        <v>92</v>
      </c>
      <c r="Q3" s="73"/>
      <c r="R3" s="74"/>
      <c r="T3" s="66" t="s">
        <v>88</v>
      </c>
      <c r="U3" s="67"/>
      <c r="V3" s="67"/>
      <c r="W3" s="67"/>
      <c r="X3" s="68"/>
      <c r="Y3" s="69" t="s">
        <v>92</v>
      </c>
      <c r="Z3" s="70"/>
      <c r="AA3" s="70"/>
      <c r="AB3" s="70"/>
      <c r="AC3" s="71"/>
      <c r="AE3" s="69" t="s">
        <v>88</v>
      </c>
      <c r="AF3" s="70"/>
      <c r="AG3" s="70"/>
      <c r="AH3" s="70"/>
      <c r="AI3" s="70"/>
      <c r="AJ3" s="71"/>
      <c r="AK3" s="69" t="s">
        <v>92</v>
      </c>
      <c r="AL3" s="70"/>
      <c r="AM3" s="70"/>
      <c r="AN3" s="70"/>
      <c r="AO3" s="70"/>
      <c r="AP3" s="71"/>
      <c r="AQ3" s="57"/>
      <c r="AR3" s="69" t="s">
        <v>88</v>
      </c>
      <c r="AS3" s="70"/>
      <c r="AT3" s="70"/>
      <c r="AU3" s="70"/>
      <c r="AV3" s="70"/>
      <c r="AW3" s="71"/>
      <c r="AX3" s="69" t="s">
        <v>92</v>
      </c>
      <c r="AY3" s="70"/>
      <c r="AZ3" s="70"/>
      <c r="BA3" s="70"/>
      <c r="BB3" s="70"/>
      <c r="BC3" s="71"/>
    </row>
    <row r="4" spans="2:70" ht="58" x14ac:dyDescent="0.35">
      <c r="B4" s="40" t="s">
        <v>136</v>
      </c>
      <c r="C4" s="41" t="s">
        <v>8</v>
      </c>
      <c r="D4" s="42" t="s">
        <v>79</v>
      </c>
      <c r="E4" s="42" t="s">
        <v>80</v>
      </c>
      <c r="F4" s="42" t="s">
        <v>74</v>
      </c>
      <c r="G4" s="42" t="s">
        <v>137</v>
      </c>
      <c r="H4" s="42" t="s">
        <v>138</v>
      </c>
      <c r="I4" s="42" t="s">
        <v>139</v>
      </c>
      <c r="J4" s="42" t="s">
        <v>140</v>
      </c>
      <c r="K4" s="42" t="s">
        <v>141</v>
      </c>
      <c r="L4" s="15"/>
      <c r="M4" s="43" t="s">
        <v>89</v>
      </c>
      <c r="N4" s="44" t="s">
        <v>90</v>
      </c>
      <c r="O4" s="45" t="s">
        <v>91</v>
      </c>
      <c r="P4" s="22" t="s">
        <v>89</v>
      </c>
      <c r="Q4" s="23" t="s">
        <v>90</v>
      </c>
      <c r="R4" s="24" t="s">
        <v>91</v>
      </c>
      <c r="S4" s="86"/>
      <c r="T4" s="43" t="s">
        <v>95</v>
      </c>
      <c r="U4" s="44" t="s">
        <v>96</v>
      </c>
      <c r="V4" s="44" t="s">
        <v>97</v>
      </c>
      <c r="W4" s="44" t="s">
        <v>98</v>
      </c>
      <c r="X4" s="45" t="s">
        <v>99</v>
      </c>
      <c r="Y4" s="22" t="s">
        <v>95</v>
      </c>
      <c r="Z4" s="23" t="s">
        <v>96</v>
      </c>
      <c r="AA4" s="23" t="s">
        <v>97</v>
      </c>
      <c r="AB4" s="23" t="s">
        <v>98</v>
      </c>
      <c r="AC4" s="24" t="s">
        <v>99</v>
      </c>
      <c r="AD4" s="86"/>
      <c r="AE4" s="43" t="s">
        <v>110</v>
      </c>
      <c r="AF4" s="44" t="s">
        <v>109</v>
      </c>
      <c r="AG4" s="44" t="s">
        <v>111</v>
      </c>
      <c r="AH4" s="44" t="s">
        <v>112</v>
      </c>
      <c r="AI4" s="44" t="s">
        <v>113</v>
      </c>
      <c r="AJ4" s="45" t="s">
        <v>114</v>
      </c>
      <c r="AK4" s="22" t="s">
        <v>110</v>
      </c>
      <c r="AL4" s="23" t="s">
        <v>109</v>
      </c>
      <c r="AM4" s="23" t="s">
        <v>111</v>
      </c>
      <c r="AN4" s="23" t="s">
        <v>112</v>
      </c>
      <c r="AO4" s="23" t="s">
        <v>113</v>
      </c>
      <c r="AP4" s="24" t="s">
        <v>114</v>
      </c>
      <c r="AQ4" s="87"/>
      <c r="AR4" s="43" t="s">
        <v>118</v>
      </c>
      <c r="AS4" s="44" t="s">
        <v>119</v>
      </c>
      <c r="AT4" s="44" t="s">
        <v>120</v>
      </c>
      <c r="AU4" s="44" t="s">
        <v>121</v>
      </c>
      <c r="AV4" s="44" t="s">
        <v>122</v>
      </c>
      <c r="AW4" s="45" t="s">
        <v>123</v>
      </c>
      <c r="AX4" s="43" t="s">
        <v>124</v>
      </c>
      <c r="AY4" s="44" t="s">
        <v>119</v>
      </c>
      <c r="AZ4" s="44" t="s">
        <v>120</v>
      </c>
      <c r="BA4" s="44" t="s">
        <v>121</v>
      </c>
      <c r="BB4" s="44" t="s">
        <v>130</v>
      </c>
      <c r="BC4" s="45" t="s">
        <v>123</v>
      </c>
    </row>
    <row r="5" spans="2:70" ht="15" thickBot="1" x14ac:dyDescent="0.4">
      <c r="B5" s="94"/>
      <c r="C5" s="95"/>
      <c r="D5" s="84">
        <f>N52</f>
        <v>0</v>
      </c>
      <c r="E5" s="85">
        <f>X52</f>
        <v>0</v>
      </c>
      <c r="F5" s="96"/>
      <c r="G5" s="96"/>
      <c r="H5" s="96"/>
      <c r="I5" s="96"/>
      <c r="J5" s="96"/>
      <c r="K5" s="96"/>
      <c r="M5" s="88">
        <f>COUNTIF(O9:O51,BM7)</f>
        <v>0</v>
      </c>
      <c r="N5" s="89">
        <f>COUNTIF(O9:O51,BM8)</f>
        <v>0</v>
      </c>
      <c r="O5" s="90">
        <f>COUNTIF(O9:O51,BM9)</f>
        <v>0</v>
      </c>
      <c r="P5" s="88">
        <f>COUNTIF(O57:O99,BM7)</f>
        <v>0</v>
      </c>
      <c r="Q5" s="89">
        <f>COUNTIF(O57:O99,BM8)</f>
        <v>0</v>
      </c>
      <c r="R5" s="90">
        <f>COUNTIF(O57:O99,BM9)</f>
        <v>0</v>
      </c>
      <c r="S5" s="86"/>
      <c r="T5" s="88">
        <f>COUNTIF(AG9:AG51,BJ7)</f>
        <v>0</v>
      </c>
      <c r="U5" s="89">
        <f>COUNTIF(AG9:AG52,BJ8)</f>
        <v>0</v>
      </c>
      <c r="V5" s="89">
        <f>COUNTIF(AG9:AG52,BJ9)</f>
        <v>0</v>
      </c>
      <c r="W5" s="89">
        <f>COUNTIF(AG9:AG52,BJ10)</f>
        <v>0</v>
      </c>
      <c r="X5" s="90">
        <f>COUNTIF(AG9:AG52,BJ11)</f>
        <v>0</v>
      </c>
      <c r="Y5" s="88">
        <f>COUNTIF(W57:W99,BJ7)</f>
        <v>0</v>
      </c>
      <c r="Z5" s="89">
        <f>COUNTIF(W57:W99,BJ8)</f>
        <v>0</v>
      </c>
      <c r="AA5" s="89">
        <f>COUNTIF(W57:W99,BJ9)</f>
        <v>0</v>
      </c>
      <c r="AB5" s="89">
        <f>COUNTIF(W57:W99,BJ10)</f>
        <v>0</v>
      </c>
      <c r="AC5" s="90">
        <f>COUNTIF(W57:W99,BJ11)</f>
        <v>0</v>
      </c>
      <c r="AD5" s="86"/>
      <c r="AE5" s="88">
        <f>COUNTIF(AD9:AD51,BR7)</f>
        <v>0</v>
      </c>
      <c r="AF5" s="89">
        <f>COUNTIF(AD9:AD51,BR8)</f>
        <v>0</v>
      </c>
      <c r="AG5" s="89">
        <f>COUNTIF(AD9:AD51,BR9)</f>
        <v>0</v>
      </c>
      <c r="AH5" s="89">
        <f>COUNTIF(AD9:AD51,BR10)</f>
        <v>0</v>
      </c>
      <c r="AI5" s="89">
        <f>COUNTIF(AD9:AD51,BR11)</f>
        <v>0</v>
      </c>
      <c r="AJ5" s="90">
        <f>COUNTIF(AD9:AD51,BR12)</f>
        <v>0</v>
      </c>
      <c r="AK5" s="88">
        <f>COUNTIF(V57:V99,BR8)</f>
        <v>0</v>
      </c>
      <c r="AL5" s="89">
        <f>COUNTIF(V57:V99,BR8)</f>
        <v>0</v>
      </c>
      <c r="AM5" s="89">
        <f>COUNTIF(V57:V99,BR9)</f>
        <v>0</v>
      </c>
      <c r="AN5" s="89">
        <f>COUNTIF(V57:V99,BR10)</f>
        <v>0</v>
      </c>
      <c r="AO5" s="89">
        <f>COUNTIF(V57:V99,BR11)</f>
        <v>0</v>
      </c>
      <c r="AP5" s="90">
        <f>COUNTIF(V57:V99,BR12)</f>
        <v>0</v>
      </c>
      <c r="AQ5" s="87"/>
      <c r="AR5" s="91">
        <f ca="1">SUMIF(AD9:AD52,BR7,X9:X51)</f>
        <v>0</v>
      </c>
      <c r="AS5" s="91">
        <f ca="1">SUMIF(AD9:AD52,BR8,X9:X51)</f>
        <v>0</v>
      </c>
      <c r="AT5" s="91">
        <f ca="1">SUMIF(AD9:AD52,BR9,X9:X51)</f>
        <v>0</v>
      </c>
      <c r="AU5" s="91">
        <f ca="1">SUMIF(AD9:AD52,BR10,S9:S51)</f>
        <v>0</v>
      </c>
      <c r="AV5" s="91">
        <f ca="1">SUMIF(AD9:AD52,BR11,X9:X51)</f>
        <v>0</v>
      </c>
      <c r="AW5" s="91">
        <f ca="1">SUMIF(AD9:AD52,BR12,X9:X51)</f>
        <v>0</v>
      </c>
      <c r="AX5" s="91">
        <f>SUMIF(V57:V99,BR7,Q57:Q99)</f>
        <v>0</v>
      </c>
      <c r="AY5" s="91">
        <f>SUMIF(V57:V99,BR8,Q57:Q99)</f>
        <v>0</v>
      </c>
      <c r="AZ5" s="91">
        <f>SUMIF(V57:V99,BR9,Q57:Q99)</f>
        <v>0</v>
      </c>
      <c r="BA5" s="91">
        <f>SUMIF(V57:V99,BR10,Q57:Q99)</f>
        <v>0</v>
      </c>
      <c r="BB5" s="91">
        <f>SUMIF(V57:V99,BR11,Q57:Q99)</f>
        <v>0</v>
      </c>
      <c r="BC5" s="92">
        <f>SUMIF(V57:V99,BR12,Q57:Q99)</f>
        <v>0</v>
      </c>
    </row>
    <row r="6" spans="2:70" ht="15" thickBot="1" x14ac:dyDescent="0.4">
      <c r="C6" s="3"/>
      <c r="D6" s="3"/>
      <c r="E6" s="3"/>
      <c r="F6" s="3"/>
      <c r="G6" s="3"/>
      <c r="H6" s="3"/>
      <c r="I6" s="3"/>
      <c r="J6" s="3"/>
    </row>
    <row r="7" spans="2:70" ht="19" thickBot="1" x14ac:dyDescent="0.4">
      <c r="C7" s="3"/>
      <c r="D7" s="3"/>
      <c r="E7" s="3"/>
      <c r="F7" s="3"/>
      <c r="G7" s="3"/>
      <c r="H7" s="3"/>
      <c r="I7" s="3"/>
      <c r="J7" s="3"/>
      <c r="M7" s="54" t="s">
        <v>73</v>
      </c>
      <c r="N7" s="79" t="s">
        <v>146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80"/>
      <c r="BE7" s="33" t="s">
        <v>46</v>
      </c>
      <c r="BF7" s="33" t="s">
        <v>31</v>
      </c>
      <c r="BG7" s="33"/>
      <c r="BH7" s="33" t="s">
        <v>12</v>
      </c>
      <c r="BI7" s="33" t="s">
        <v>22</v>
      </c>
      <c r="BJ7" s="33" t="s">
        <v>48</v>
      </c>
      <c r="BK7" s="33" t="s">
        <v>15</v>
      </c>
      <c r="BL7" s="33" t="s">
        <v>81</v>
      </c>
      <c r="BM7" s="33" t="s">
        <v>127</v>
      </c>
      <c r="BN7" s="33" t="s">
        <v>33</v>
      </c>
      <c r="BO7" s="33"/>
      <c r="BP7" s="33" t="s">
        <v>64</v>
      </c>
      <c r="BQ7" s="33" t="s">
        <v>42</v>
      </c>
      <c r="BR7" s="33" t="s">
        <v>100</v>
      </c>
    </row>
    <row r="8" spans="2:70" ht="116.5" thickBot="1" x14ac:dyDescent="0.4">
      <c r="C8" s="3"/>
      <c r="D8" s="3"/>
      <c r="E8" s="3"/>
      <c r="F8" s="3"/>
      <c r="G8" s="3"/>
      <c r="H8" s="3"/>
      <c r="I8" s="3"/>
      <c r="J8" s="3"/>
      <c r="M8" s="25"/>
      <c r="N8" s="26" t="s">
        <v>0</v>
      </c>
      <c r="O8" s="26" t="s">
        <v>27</v>
      </c>
      <c r="P8" s="49" t="s">
        <v>129</v>
      </c>
      <c r="Q8" s="28" t="s">
        <v>75</v>
      </c>
      <c r="R8" s="49" t="s">
        <v>84</v>
      </c>
      <c r="S8" s="93"/>
      <c r="T8" s="50" t="s">
        <v>143</v>
      </c>
      <c r="U8" s="46" t="s">
        <v>144</v>
      </c>
      <c r="V8" s="50" t="s">
        <v>145</v>
      </c>
      <c r="W8" s="128"/>
      <c r="X8" s="128"/>
      <c r="Y8" s="28" t="s">
        <v>3</v>
      </c>
      <c r="Z8" s="28" t="s">
        <v>30</v>
      </c>
      <c r="AA8" s="28" t="s">
        <v>7</v>
      </c>
      <c r="AB8" s="28" t="s">
        <v>125</v>
      </c>
      <c r="AC8" s="28" t="s">
        <v>72</v>
      </c>
      <c r="AD8" s="28" t="s">
        <v>106</v>
      </c>
      <c r="AE8" s="26" t="s">
        <v>6</v>
      </c>
      <c r="AF8" s="26" t="s">
        <v>1</v>
      </c>
      <c r="AG8" s="51" t="s">
        <v>29</v>
      </c>
      <c r="AH8" s="52" t="s">
        <v>28</v>
      </c>
      <c r="AI8" s="52" t="s">
        <v>85</v>
      </c>
      <c r="AJ8" s="51" t="s">
        <v>9</v>
      </c>
      <c r="AK8" s="52" t="s">
        <v>83</v>
      </c>
      <c r="AL8" s="51" t="s">
        <v>5</v>
      </c>
      <c r="AM8" s="52" t="s">
        <v>63</v>
      </c>
      <c r="AN8" s="113" t="s">
        <v>86</v>
      </c>
      <c r="AO8" s="114" t="s">
        <v>87</v>
      </c>
      <c r="BE8" s="33" t="s">
        <v>47</v>
      </c>
      <c r="BF8" s="33" t="s">
        <v>32</v>
      </c>
      <c r="BG8" s="33"/>
      <c r="BH8" s="33" t="s">
        <v>10</v>
      </c>
      <c r="BI8" s="33" t="s">
        <v>23</v>
      </c>
      <c r="BJ8" s="33" t="s">
        <v>50</v>
      </c>
      <c r="BK8" s="33" t="s">
        <v>16</v>
      </c>
      <c r="BL8" s="33" t="s">
        <v>82</v>
      </c>
      <c r="BM8" s="33" t="s">
        <v>128</v>
      </c>
      <c r="BN8" s="33" t="s">
        <v>34</v>
      </c>
      <c r="BO8" s="33"/>
      <c r="BP8" s="33" t="s">
        <v>65</v>
      </c>
      <c r="BQ8" s="33" t="s">
        <v>16</v>
      </c>
      <c r="BR8" s="33" t="s">
        <v>101</v>
      </c>
    </row>
    <row r="9" spans="2:70" x14ac:dyDescent="0.35">
      <c r="C9" s="3"/>
      <c r="D9" s="3"/>
      <c r="E9" s="3"/>
      <c r="F9" s="3"/>
      <c r="G9" s="3"/>
      <c r="H9" s="3"/>
      <c r="I9" s="3"/>
      <c r="J9" s="3"/>
      <c r="M9" s="34">
        <v>1</v>
      </c>
      <c r="N9" s="97"/>
      <c r="O9" s="98"/>
      <c r="P9" s="98"/>
      <c r="Q9" s="99"/>
      <c r="R9" s="100"/>
      <c r="S9" s="126">
        <f>R9/38</f>
        <v>0</v>
      </c>
      <c r="T9" s="105"/>
      <c r="U9" s="105"/>
      <c r="V9" s="105"/>
      <c r="W9" s="126">
        <f>YEARFRAC(U9,V9)</f>
        <v>0</v>
      </c>
      <c r="X9" s="126">
        <f>S9*W9</f>
        <v>0</v>
      </c>
      <c r="Y9" s="107"/>
      <c r="Z9" s="107"/>
      <c r="AA9" s="108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0"/>
      <c r="AN9" s="107"/>
      <c r="AO9" s="109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F9" s="1" t="s">
        <v>133</v>
      </c>
      <c r="BH9" s="1" t="s">
        <v>11</v>
      </c>
      <c r="BI9" s="1" t="s">
        <v>24</v>
      </c>
      <c r="BJ9" s="1" t="s">
        <v>51</v>
      </c>
      <c r="BK9" s="1" t="s">
        <v>17</v>
      </c>
      <c r="BL9" s="1" t="s">
        <v>142</v>
      </c>
      <c r="BM9" s="1" t="s">
        <v>70</v>
      </c>
      <c r="BN9" s="1" t="s">
        <v>35</v>
      </c>
      <c r="BP9" s="1" t="s">
        <v>66</v>
      </c>
      <c r="BQ9" s="1" t="s">
        <v>43</v>
      </c>
      <c r="BR9" s="1" t="s">
        <v>102</v>
      </c>
    </row>
    <row r="10" spans="2:70" x14ac:dyDescent="0.35">
      <c r="C10" s="3" t="s">
        <v>132</v>
      </c>
      <c r="D10" s="3"/>
      <c r="E10" s="3"/>
      <c r="F10" s="3"/>
      <c r="G10" s="3"/>
      <c r="H10" s="3"/>
      <c r="I10" s="3"/>
      <c r="J10" s="3"/>
      <c r="M10" s="31">
        <v>2</v>
      </c>
      <c r="N10" s="101"/>
      <c r="O10" s="102"/>
      <c r="P10" s="102"/>
      <c r="Q10" s="103"/>
      <c r="R10" s="104"/>
      <c r="S10" s="127">
        <f t="shared" ref="S10:S51" si="0">R10/38</f>
        <v>0</v>
      </c>
      <c r="T10" s="106"/>
      <c r="U10" s="106"/>
      <c r="V10" s="106"/>
      <c r="W10" s="127">
        <f t="shared" ref="W10:W51" si="1">YEARFRAC(U10,V10)</f>
        <v>0</v>
      </c>
      <c r="X10" s="127">
        <f t="shared" ref="X10:X51" si="2">S10*W10</f>
        <v>0</v>
      </c>
      <c r="Y10" s="110"/>
      <c r="Z10" s="110"/>
      <c r="AA10" s="111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04"/>
      <c r="AN10" s="110"/>
      <c r="AO10" s="112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F10" s="1" t="s">
        <v>53</v>
      </c>
      <c r="BH10" s="1" t="s">
        <v>13</v>
      </c>
      <c r="BI10" s="1" t="s">
        <v>25</v>
      </c>
      <c r="BJ10" s="1" t="s">
        <v>49</v>
      </c>
      <c r="BK10" s="1" t="s">
        <v>18</v>
      </c>
      <c r="BL10" s="1">
        <v>337</v>
      </c>
      <c r="BN10" s="1" t="s">
        <v>36</v>
      </c>
      <c r="BP10" s="1" t="s">
        <v>67</v>
      </c>
      <c r="BQ10" s="1" t="s">
        <v>44</v>
      </c>
      <c r="BR10" s="1" t="s">
        <v>103</v>
      </c>
    </row>
    <row r="11" spans="2:70" x14ac:dyDescent="0.35">
      <c r="C11" s="3" t="s">
        <v>131</v>
      </c>
      <c r="D11" s="3"/>
      <c r="E11" s="3"/>
      <c r="F11" s="3"/>
      <c r="G11" s="3"/>
      <c r="H11" s="3"/>
      <c r="I11" s="3"/>
      <c r="J11" s="3"/>
      <c r="M11" s="31">
        <v>3</v>
      </c>
      <c r="N11" s="101"/>
      <c r="O11" s="102"/>
      <c r="P11" s="102"/>
      <c r="Q11" s="103"/>
      <c r="R11" s="104"/>
      <c r="S11" s="127">
        <f t="shared" si="0"/>
        <v>0</v>
      </c>
      <c r="T11" s="106"/>
      <c r="U11" s="106"/>
      <c r="V11" s="106"/>
      <c r="W11" s="127">
        <f t="shared" si="1"/>
        <v>0</v>
      </c>
      <c r="X11" s="127">
        <f t="shared" si="2"/>
        <v>0</v>
      </c>
      <c r="Y11" s="110"/>
      <c r="Z11" s="110"/>
      <c r="AA11" s="111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04"/>
      <c r="AN11" s="110"/>
      <c r="AO11" s="112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H11" s="1" t="s">
        <v>14</v>
      </c>
      <c r="BI11" s="1" t="s">
        <v>26</v>
      </c>
      <c r="BJ11" s="1" t="s">
        <v>52</v>
      </c>
      <c r="BK11" s="1" t="s">
        <v>19</v>
      </c>
      <c r="BL11" s="1">
        <v>332</v>
      </c>
      <c r="BN11" s="1" t="s">
        <v>37</v>
      </c>
      <c r="BP11" s="1" t="s">
        <v>69</v>
      </c>
      <c r="BQ11" s="1" t="s">
        <v>45</v>
      </c>
      <c r="BR11" s="1" t="s">
        <v>104</v>
      </c>
    </row>
    <row r="12" spans="2:70" x14ac:dyDescent="0.35">
      <c r="D12" s="3"/>
      <c r="E12" s="3"/>
      <c r="F12" s="3"/>
      <c r="G12" s="3"/>
      <c r="H12" s="3"/>
      <c r="I12" s="3"/>
      <c r="J12" s="3"/>
      <c r="M12" s="31">
        <v>4</v>
      </c>
      <c r="N12" s="101"/>
      <c r="O12" s="102"/>
      <c r="P12" s="102"/>
      <c r="Q12" s="103"/>
      <c r="R12" s="104"/>
      <c r="S12" s="127">
        <f t="shared" si="0"/>
        <v>0</v>
      </c>
      <c r="T12" s="106"/>
      <c r="U12" s="106"/>
      <c r="V12" s="106"/>
      <c r="W12" s="127">
        <f t="shared" si="1"/>
        <v>0</v>
      </c>
      <c r="X12" s="127">
        <f t="shared" si="2"/>
        <v>0</v>
      </c>
      <c r="Y12" s="110"/>
      <c r="Z12" s="110"/>
      <c r="AA12" s="111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04"/>
      <c r="AN12" s="110"/>
      <c r="AO12" s="11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I12" s="1" t="s">
        <v>70</v>
      </c>
      <c r="BK12" s="1" t="s">
        <v>20</v>
      </c>
      <c r="BL12" s="1">
        <v>304</v>
      </c>
      <c r="BN12" s="1" t="s">
        <v>38</v>
      </c>
      <c r="BP12" s="1" t="s">
        <v>68</v>
      </c>
      <c r="BQ12" s="1" t="s">
        <v>70</v>
      </c>
      <c r="BR12" s="1" t="s">
        <v>105</v>
      </c>
    </row>
    <row r="13" spans="2:70" x14ac:dyDescent="0.35">
      <c r="C13" s="3"/>
      <c r="D13" s="3"/>
      <c r="E13" s="3"/>
      <c r="F13" s="3"/>
      <c r="G13" s="3"/>
      <c r="H13" s="3"/>
      <c r="I13" s="3"/>
      <c r="J13" s="3"/>
      <c r="M13" s="31">
        <v>5</v>
      </c>
      <c r="N13" s="101"/>
      <c r="O13" s="102"/>
      <c r="P13" s="102"/>
      <c r="Q13" s="103"/>
      <c r="R13" s="104"/>
      <c r="S13" s="127">
        <f t="shared" si="0"/>
        <v>0</v>
      </c>
      <c r="T13" s="106"/>
      <c r="U13" s="106"/>
      <c r="V13" s="106"/>
      <c r="W13" s="127">
        <f t="shared" si="1"/>
        <v>0</v>
      </c>
      <c r="X13" s="127">
        <f t="shared" si="2"/>
        <v>0</v>
      </c>
      <c r="Y13" s="110"/>
      <c r="Z13" s="110"/>
      <c r="AA13" s="111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04"/>
      <c r="AN13" s="110"/>
      <c r="AO13" s="112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K13" s="1" t="s">
        <v>21</v>
      </c>
      <c r="BL13" s="1" t="s">
        <v>10</v>
      </c>
      <c r="BN13" s="1" t="s">
        <v>39</v>
      </c>
    </row>
    <row r="14" spans="2:70" x14ac:dyDescent="0.35">
      <c r="C14" s="3"/>
      <c r="D14" s="3"/>
      <c r="E14" s="3"/>
      <c r="F14" s="3"/>
      <c r="G14" s="3"/>
      <c r="H14" s="3"/>
      <c r="I14" s="3"/>
      <c r="J14" s="3"/>
      <c r="M14" s="31">
        <v>6</v>
      </c>
      <c r="N14" s="101"/>
      <c r="O14" s="102"/>
      <c r="P14" s="102"/>
      <c r="Q14" s="103"/>
      <c r="R14" s="104"/>
      <c r="S14" s="127">
        <f t="shared" si="0"/>
        <v>0</v>
      </c>
      <c r="T14" s="106"/>
      <c r="U14" s="106"/>
      <c r="V14" s="106"/>
      <c r="W14" s="127">
        <f t="shared" si="1"/>
        <v>0</v>
      </c>
      <c r="X14" s="127">
        <f t="shared" si="2"/>
        <v>0</v>
      </c>
      <c r="Y14" s="110"/>
      <c r="Z14" s="110"/>
      <c r="AA14" s="111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04"/>
      <c r="AN14" s="110"/>
      <c r="AO14" s="112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K14" s="1" t="s">
        <v>70</v>
      </c>
      <c r="BL14" s="1">
        <v>330</v>
      </c>
      <c r="BN14" s="1" t="s">
        <v>71</v>
      </c>
    </row>
    <row r="15" spans="2:70" x14ac:dyDescent="0.35">
      <c r="F15" s="3"/>
      <c r="G15" s="3"/>
      <c r="H15" s="3"/>
      <c r="I15" s="3"/>
      <c r="J15" s="3"/>
      <c r="M15" s="31">
        <v>7</v>
      </c>
      <c r="N15" s="101"/>
      <c r="O15" s="102"/>
      <c r="P15" s="102"/>
      <c r="Q15" s="103"/>
      <c r="R15" s="104"/>
      <c r="S15" s="127">
        <f t="shared" si="0"/>
        <v>0</v>
      </c>
      <c r="T15" s="106"/>
      <c r="U15" s="106"/>
      <c r="V15" s="106"/>
      <c r="W15" s="127">
        <f t="shared" si="1"/>
        <v>0</v>
      </c>
      <c r="X15" s="127">
        <f t="shared" si="2"/>
        <v>0</v>
      </c>
      <c r="Y15" s="110"/>
      <c r="Z15" s="110"/>
      <c r="AA15" s="111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04"/>
      <c r="AN15" s="110"/>
      <c r="AO15" s="112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L15" s="1" t="s">
        <v>70</v>
      </c>
      <c r="BN15" s="1" t="s">
        <v>41</v>
      </c>
    </row>
    <row r="16" spans="2:70" x14ac:dyDescent="0.35">
      <c r="F16" s="3"/>
      <c r="G16" s="3"/>
      <c r="H16" s="3"/>
      <c r="I16" s="3"/>
      <c r="J16" s="3"/>
      <c r="M16" s="31">
        <v>8</v>
      </c>
      <c r="N16" s="101"/>
      <c r="O16" s="102"/>
      <c r="P16" s="102"/>
      <c r="Q16" s="103"/>
      <c r="R16" s="104"/>
      <c r="S16" s="127">
        <f t="shared" si="0"/>
        <v>0</v>
      </c>
      <c r="T16" s="106"/>
      <c r="U16" s="106"/>
      <c r="V16" s="106"/>
      <c r="W16" s="127">
        <f t="shared" si="1"/>
        <v>0</v>
      </c>
      <c r="X16" s="127">
        <f t="shared" si="2"/>
        <v>0</v>
      </c>
      <c r="Y16" s="110"/>
      <c r="Z16" s="110"/>
      <c r="AA16" s="111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04"/>
      <c r="AN16" s="110"/>
      <c r="AO16" s="112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E16" s="58"/>
    </row>
    <row r="17" spans="3:54" x14ac:dyDescent="0.35">
      <c r="F17" s="3"/>
      <c r="G17" s="3"/>
      <c r="H17" s="3"/>
      <c r="I17" s="3"/>
      <c r="J17" s="3"/>
      <c r="M17" s="31">
        <v>9</v>
      </c>
      <c r="N17" s="101"/>
      <c r="O17" s="102"/>
      <c r="P17" s="102"/>
      <c r="Q17" s="103"/>
      <c r="R17" s="104"/>
      <c r="S17" s="127">
        <f t="shared" si="0"/>
        <v>0</v>
      </c>
      <c r="T17" s="106"/>
      <c r="U17" s="106"/>
      <c r="V17" s="106"/>
      <c r="W17" s="127">
        <f t="shared" si="1"/>
        <v>0</v>
      </c>
      <c r="X17" s="127">
        <f t="shared" si="2"/>
        <v>0</v>
      </c>
      <c r="Y17" s="110"/>
      <c r="Z17" s="110"/>
      <c r="AA17" s="111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04"/>
      <c r="AN17" s="110"/>
      <c r="AO17" s="112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3:54" x14ac:dyDescent="0.35">
      <c r="F18" s="3"/>
      <c r="G18" s="3"/>
      <c r="H18" s="3"/>
      <c r="I18" s="3"/>
      <c r="J18" s="3"/>
      <c r="M18" s="31">
        <v>10</v>
      </c>
      <c r="N18" s="101"/>
      <c r="O18" s="102"/>
      <c r="P18" s="102"/>
      <c r="Q18" s="103"/>
      <c r="R18" s="104"/>
      <c r="S18" s="127">
        <f t="shared" si="0"/>
        <v>0</v>
      </c>
      <c r="T18" s="106"/>
      <c r="U18" s="106"/>
      <c r="V18" s="106"/>
      <c r="W18" s="127">
        <f t="shared" si="1"/>
        <v>0</v>
      </c>
      <c r="X18" s="127">
        <f t="shared" si="2"/>
        <v>0</v>
      </c>
      <c r="Y18" s="110"/>
      <c r="Z18" s="110"/>
      <c r="AA18" s="111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04"/>
      <c r="AN18" s="110"/>
      <c r="AO18" s="11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3:54" x14ac:dyDescent="0.35">
      <c r="F19" s="3"/>
      <c r="G19" s="3"/>
      <c r="H19" s="3"/>
      <c r="I19" s="3"/>
      <c r="J19" s="3"/>
      <c r="M19" s="31">
        <v>11</v>
      </c>
      <c r="N19" s="101"/>
      <c r="O19" s="102"/>
      <c r="P19" s="102"/>
      <c r="Q19" s="103"/>
      <c r="R19" s="104"/>
      <c r="S19" s="127">
        <f t="shared" si="0"/>
        <v>0</v>
      </c>
      <c r="T19" s="106"/>
      <c r="U19" s="106"/>
      <c r="V19" s="106"/>
      <c r="W19" s="127">
        <f t="shared" si="1"/>
        <v>0</v>
      </c>
      <c r="X19" s="127">
        <f t="shared" si="2"/>
        <v>0</v>
      </c>
      <c r="Y19" s="110"/>
      <c r="Z19" s="110"/>
      <c r="AA19" s="111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04"/>
      <c r="AN19" s="110"/>
      <c r="AO19" s="112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3:54" x14ac:dyDescent="0.35">
      <c r="F20" s="3"/>
      <c r="G20" s="3"/>
      <c r="H20" s="3"/>
      <c r="I20" s="3"/>
      <c r="J20" s="3"/>
      <c r="M20" s="31">
        <v>12</v>
      </c>
      <c r="N20" s="101"/>
      <c r="O20" s="102"/>
      <c r="P20" s="102"/>
      <c r="Q20" s="103"/>
      <c r="R20" s="104"/>
      <c r="S20" s="127">
        <f t="shared" si="0"/>
        <v>0</v>
      </c>
      <c r="T20" s="106"/>
      <c r="U20" s="106"/>
      <c r="V20" s="106"/>
      <c r="W20" s="127">
        <f t="shared" si="1"/>
        <v>0</v>
      </c>
      <c r="X20" s="127">
        <f t="shared" si="2"/>
        <v>0</v>
      </c>
      <c r="Y20" s="110"/>
      <c r="Z20" s="110"/>
      <c r="AA20" s="111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04"/>
      <c r="AN20" s="110"/>
      <c r="AO20" s="11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3:54" x14ac:dyDescent="0.35">
      <c r="F21" s="3"/>
      <c r="G21" s="3"/>
      <c r="H21" s="3"/>
      <c r="I21" s="3"/>
      <c r="J21" s="3"/>
      <c r="M21" s="31">
        <v>13</v>
      </c>
      <c r="N21" s="101"/>
      <c r="O21" s="102"/>
      <c r="P21" s="102"/>
      <c r="Q21" s="103"/>
      <c r="R21" s="104"/>
      <c r="S21" s="127">
        <f t="shared" si="0"/>
        <v>0</v>
      </c>
      <c r="T21" s="106"/>
      <c r="U21" s="106"/>
      <c r="V21" s="106"/>
      <c r="W21" s="127">
        <f t="shared" si="1"/>
        <v>0</v>
      </c>
      <c r="X21" s="127">
        <f t="shared" si="2"/>
        <v>0</v>
      </c>
      <c r="Y21" s="110"/>
      <c r="Z21" s="110"/>
      <c r="AA21" s="111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04"/>
      <c r="AN21" s="110"/>
      <c r="AO21" s="112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3:54" x14ac:dyDescent="0.35">
      <c r="C22" s="3"/>
      <c r="D22" s="3"/>
      <c r="E22" s="3"/>
      <c r="F22" s="3"/>
      <c r="G22" s="3"/>
      <c r="H22" s="3"/>
      <c r="I22" s="3"/>
      <c r="J22" s="3"/>
      <c r="M22" s="31">
        <v>14</v>
      </c>
      <c r="N22" s="101"/>
      <c r="O22" s="102"/>
      <c r="P22" s="102"/>
      <c r="Q22" s="103"/>
      <c r="R22" s="104"/>
      <c r="S22" s="127">
        <f t="shared" si="0"/>
        <v>0</v>
      </c>
      <c r="T22" s="106"/>
      <c r="U22" s="106"/>
      <c r="V22" s="106"/>
      <c r="W22" s="127">
        <f t="shared" si="1"/>
        <v>0</v>
      </c>
      <c r="X22" s="127">
        <f t="shared" si="2"/>
        <v>0</v>
      </c>
      <c r="Y22" s="110"/>
      <c r="Z22" s="110"/>
      <c r="AA22" s="111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04"/>
      <c r="AN22" s="110"/>
      <c r="AO22" s="112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3:54" x14ac:dyDescent="0.35">
      <c r="C23" s="3"/>
      <c r="D23" s="3"/>
      <c r="E23" s="3"/>
      <c r="F23" s="3"/>
      <c r="G23" s="3"/>
      <c r="H23" s="3"/>
      <c r="I23" s="3"/>
      <c r="J23" s="3"/>
      <c r="M23" s="31">
        <v>15</v>
      </c>
      <c r="N23" s="101"/>
      <c r="O23" s="102"/>
      <c r="P23" s="102"/>
      <c r="Q23" s="103"/>
      <c r="R23" s="104"/>
      <c r="S23" s="127">
        <f t="shared" si="0"/>
        <v>0</v>
      </c>
      <c r="T23" s="106"/>
      <c r="U23" s="106"/>
      <c r="V23" s="106"/>
      <c r="W23" s="127">
        <f t="shared" si="1"/>
        <v>0</v>
      </c>
      <c r="X23" s="127">
        <f t="shared" si="2"/>
        <v>0</v>
      </c>
      <c r="Y23" s="110"/>
      <c r="Z23" s="110"/>
      <c r="AA23" s="111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04"/>
      <c r="AN23" s="110"/>
      <c r="AO23" s="112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3:54" x14ac:dyDescent="0.35">
      <c r="M24" s="31">
        <v>16</v>
      </c>
      <c r="N24" s="101"/>
      <c r="O24" s="102"/>
      <c r="P24" s="102"/>
      <c r="Q24" s="103"/>
      <c r="R24" s="104"/>
      <c r="S24" s="127">
        <f t="shared" si="0"/>
        <v>0</v>
      </c>
      <c r="T24" s="106"/>
      <c r="U24" s="106"/>
      <c r="V24" s="106"/>
      <c r="W24" s="127">
        <f t="shared" si="1"/>
        <v>0</v>
      </c>
      <c r="X24" s="127">
        <f t="shared" si="2"/>
        <v>0</v>
      </c>
      <c r="Y24" s="110"/>
      <c r="Z24" s="110"/>
      <c r="AA24" s="111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04"/>
      <c r="AN24" s="110"/>
      <c r="AO24" s="112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3:54" x14ac:dyDescent="0.35">
      <c r="M25" s="31">
        <v>17</v>
      </c>
      <c r="N25" s="101"/>
      <c r="O25" s="102"/>
      <c r="P25" s="102"/>
      <c r="Q25" s="103"/>
      <c r="R25" s="104"/>
      <c r="S25" s="127">
        <f t="shared" si="0"/>
        <v>0</v>
      </c>
      <c r="T25" s="106"/>
      <c r="U25" s="106"/>
      <c r="V25" s="106"/>
      <c r="W25" s="127">
        <f t="shared" si="1"/>
        <v>0</v>
      </c>
      <c r="X25" s="127">
        <f t="shared" si="2"/>
        <v>0</v>
      </c>
      <c r="Y25" s="110"/>
      <c r="Z25" s="110"/>
      <c r="AA25" s="111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04"/>
      <c r="AN25" s="110"/>
      <c r="AO25" s="112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3:54" x14ac:dyDescent="0.35">
      <c r="M26" s="31">
        <v>18</v>
      </c>
      <c r="N26" s="101"/>
      <c r="O26" s="102"/>
      <c r="P26" s="102"/>
      <c r="Q26" s="103"/>
      <c r="R26" s="104"/>
      <c r="S26" s="127">
        <f t="shared" si="0"/>
        <v>0</v>
      </c>
      <c r="T26" s="106"/>
      <c r="U26" s="106"/>
      <c r="V26" s="106"/>
      <c r="W26" s="127">
        <f t="shared" si="1"/>
        <v>0</v>
      </c>
      <c r="X26" s="127">
        <f t="shared" si="2"/>
        <v>0</v>
      </c>
      <c r="Y26" s="110"/>
      <c r="Z26" s="110"/>
      <c r="AA26" s="111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04"/>
      <c r="AN26" s="110"/>
      <c r="AO26" s="112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3:54" x14ac:dyDescent="0.35">
      <c r="M27" s="31">
        <v>19</v>
      </c>
      <c r="N27" s="101"/>
      <c r="O27" s="102"/>
      <c r="P27" s="102"/>
      <c r="Q27" s="103"/>
      <c r="R27" s="104"/>
      <c r="S27" s="127">
        <f t="shared" si="0"/>
        <v>0</v>
      </c>
      <c r="T27" s="106"/>
      <c r="U27" s="106"/>
      <c r="V27" s="106"/>
      <c r="W27" s="127">
        <f t="shared" si="1"/>
        <v>0</v>
      </c>
      <c r="X27" s="127">
        <f t="shared" si="2"/>
        <v>0</v>
      </c>
      <c r="Y27" s="110"/>
      <c r="Z27" s="110"/>
      <c r="AA27" s="111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04"/>
      <c r="AN27" s="110"/>
      <c r="AO27" s="112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3:54" x14ac:dyDescent="0.35">
      <c r="M28" s="31">
        <v>20</v>
      </c>
      <c r="N28" s="101"/>
      <c r="O28" s="102"/>
      <c r="P28" s="102"/>
      <c r="Q28" s="103"/>
      <c r="R28" s="104"/>
      <c r="S28" s="127">
        <f t="shared" si="0"/>
        <v>0</v>
      </c>
      <c r="T28" s="106"/>
      <c r="U28" s="106"/>
      <c r="V28" s="106"/>
      <c r="W28" s="127">
        <f t="shared" si="1"/>
        <v>0</v>
      </c>
      <c r="X28" s="127">
        <f t="shared" si="2"/>
        <v>0</v>
      </c>
      <c r="Y28" s="110"/>
      <c r="Z28" s="110"/>
      <c r="AA28" s="111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04"/>
      <c r="AN28" s="110"/>
      <c r="AO28" s="112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3:54" x14ac:dyDescent="0.35">
      <c r="M29" s="31">
        <v>21</v>
      </c>
      <c r="N29" s="101"/>
      <c r="O29" s="102"/>
      <c r="P29" s="102"/>
      <c r="Q29" s="103"/>
      <c r="R29" s="104"/>
      <c r="S29" s="127">
        <f t="shared" si="0"/>
        <v>0</v>
      </c>
      <c r="T29" s="106"/>
      <c r="U29" s="106"/>
      <c r="V29" s="106"/>
      <c r="W29" s="127">
        <f t="shared" si="1"/>
        <v>0</v>
      </c>
      <c r="X29" s="127">
        <f t="shared" si="2"/>
        <v>0</v>
      </c>
      <c r="Y29" s="110"/>
      <c r="Z29" s="110"/>
      <c r="AA29" s="111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04"/>
      <c r="AN29" s="110"/>
      <c r="AO29" s="112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3:54" x14ac:dyDescent="0.35">
      <c r="M30" s="31">
        <v>22</v>
      </c>
      <c r="N30" s="101"/>
      <c r="O30" s="102"/>
      <c r="P30" s="102"/>
      <c r="Q30" s="103"/>
      <c r="R30" s="104"/>
      <c r="S30" s="127">
        <f t="shared" si="0"/>
        <v>0</v>
      </c>
      <c r="T30" s="106"/>
      <c r="U30" s="106"/>
      <c r="V30" s="106"/>
      <c r="W30" s="127">
        <f t="shared" si="1"/>
        <v>0</v>
      </c>
      <c r="X30" s="127">
        <f t="shared" si="2"/>
        <v>0</v>
      </c>
      <c r="Y30" s="110"/>
      <c r="Z30" s="110"/>
      <c r="AA30" s="111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04"/>
      <c r="AN30" s="110"/>
      <c r="AO30" s="112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3:54" x14ac:dyDescent="0.35">
      <c r="C31" s="3"/>
      <c r="D31" s="3"/>
      <c r="E31" s="3"/>
      <c r="F31" s="3"/>
      <c r="G31" s="3"/>
      <c r="H31" s="3"/>
      <c r="I31" s="3"/>
      <c r="J31" s="3"/>
      <c r="M31" s="31">
        <v>23</v>
      </c>
      <c r="N31" s="101"/>
      <c r="O31" s="102"/>
      <c r="P31" s="102"/>
      <c r="Q31" s="103"/>
      <c r="R31" s="104"/>
      <c r="S31" s="127">
        <f t="shared" si="0"/>
        <v>0</v>
      </c>
      <c r="T31" s="106"/>
      <c r="U31" s="106"/>
      <c r="V31" s="106"/>
      <c r="W31" s="127">
        <f t="shared" si="1"/>
        <v>0</v>
      </c>
      <c r="X31" s="127">
        <f t="shared" si="2"/>
        <v>0</v>
      </c>
      <c r="Y31" s="110"/>
      <c r="Z31" s="110"/>
      <c r="AA31" s="111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04"/>
      <c r="AN31" s="110"/>
      <c r="AO31" s="112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3:54" x14ac:dyDescent="0.35">
      <c r="C32" s="3"/>
      <c r="D32" s="3"/>
      <c r="E32" s="3"/>
      <c r="F32" s="3"/>
      <c r="G32" s="3"/>
      <c r="H32" s="3"/>
      <c r="I32" s="3"/>
      <c r="J32" s="3"/>
      <c r="M32" s="31">
        <v>24</v>
      </c>
      <c r="N32" s="101"/>
      <c r="O32" s="102"/>
      <c r="P32" s="102"/>
      <c r="Q32" s="103"/>
      <c r="R32" s="104"/>
      <c r="S32" s="127">
        <f t="shared" si="0"/>
        <v>0</v>
      </c>
      <c r="T32" s="106"/>
      <c r="U32" s="106"/>
      <c r="V32" s="106"/>
      <c r="W32" s="127">
        <f t="shared" si="1"/>
        <v>0</v>
      </c>
      <c r="X32" s="127">
        <f t="shared" si="2"/>
        <v>0</v>
      </c>
      <c r="Y32" s="110"/>
      <c r="Z32" s="110"/>
      <c r="AA32" s="111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04"/>
      <c r="AN32" s="110"/>
      <c r="AO32" s="11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3:54" x14ac:dyDescent="0.35">
      <c r="M33" s="31">
        <v>25</v>
      </c>
      <c r="N33" s="101"/>
      <c r="O33" s="102"/>
      <c r="P33" s="102"/>
      <c r="Q33" s="103"/>
      <c r="R33" s="104"/>
      <c r="S33" s="127">
        <f t="shared" si="0"/>
        <v>0</v>
      </c>
      <c r="T33" s="106"/>
      <c r="U33" s="106"/>
      <c r="V33" s="106"/>
      <c r="W33" s="127">
        <f t="shared" si="1"/>
        <v>0</v>
      </c>
      <c r="X33" s="127">
        <f t="shared" si="2"/>
        <v>0</v>
      </c>
      <c r="Y33" s="110"/>
      <c r="Z33" s="110"/>
      <c r="AA33" s="111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04"/>
      <c r="AN33" s="110"/>
      <c r="AO33" s="112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3:54" x14ac:dyDescent="0.35">
      <c r="M34" s="31">
        <v>26</v>
      </c>
      <c r="N34" s="101"/>
      <c r="O34" s="102"/>
      <c r="P34" s="102"/>
      <c r="Q34" s="103"/>
      <c r="R34" s="104"/>
      <c r="S34" s="127">
        <f t="shared" si="0"/>
        <v>0</v>
      </c>
      <c r="T34" s="106"/>
      <c r="U34" s="106"/>
      <c r="V34" s="106"/>
      <c r="W34" s="127">
        <f t="shared" si="1"/>
        <v>0</v>
      </c>
      <c r="X34" s="127">
        <f t="shared" si="2"/>
        <v>0</v>
      </c>
      <c r="Y34" s="110"/>
      <c r="Z34" s="110"/>
      <c r="AA34" s="111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04"/>
      <c r="AN34" s="110"/>
      <c r="AO34" s="11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3:54" x14ac:dyDescent="0.35">
      <c r="M35" s="31">
        <v>27</v>
      </c>
      <c r="N35" s="101"/>
      <c r="O35" s="102"/>
      <c r="P35" s="102"/>
      <c r="Q35" s="103"/>
      <c r="R35" s="104"/>
      <c r="S35" s="127">
        <f t="shared" si="0"/>
        <v>0</v>
      </c>
      <c r="T35" s="106"/>
      <c r="U35" s="106"/>
      <c r="V35" s="106"/>
      <c r="W35" s="127">
        <f t="shared" si="1"/>
        <v>0</v>
      </c>
      <c r="X35" s="127">
        <f t="shared" si="2"/>
        <v>0</v>
      </c>
      <c r="Y35" s="110"/>
      <c r="Z35" s="110"/>
      <c r="AA35" s="111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04"/>
      <c r="AN35" s="110"/>
      <c r="AO35" s="112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3:54" x14ac:dyDescent="0.35">
      <c r="M36" s="31">
        <v>28</v>
      </c>
      <c r="N36" s="101"/>
      <c r="O36" s="102"/>
      <c r="P36" s="102"/>
      <c r="Q36" s="103"/>
      <c r="R36" s="104"/>
      <c r="S36" s="127">
        <f t="shared" si="0"/>
        <v>0</v>
      </c>
      <c r="T36" s="106"/>
      <c r="U36" s="106"/>
      <c r="V36" s="106"/>
      <c r="W36" s="127">
        <f t="shared" si="1"/>
        <v>0</v>
      </c>
      <c r="X36" s="127">
        <f t="shared" si="2"/>
        <v>0</v>
      </c>
      <c r="Y36" s="110"/>
      <c r="Z36" s="110"/>
      <c r="AA36" s="111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04"/>
      <c r="AN36" s="110"/>
      <c r="AO36" s="11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3:54" x14ac:dyDescent="0.35">
      <c r="M37" s="31">
        <v>29</v>
      </c>
      <c r="N37" s="101"/>
      <c r="O37" s="102"/>
      <c r="P37" s="102"/>
      <c r="Q37" s="103"/>
      <c r="R37" s="104"/>
      <c r="S37" s="127">
        <f t="shared" si="0"/>
        <v>0</v>
      </c>
      <c r="T37" s="106"/>
      <c r="U37" s="106"/>
      <c r="V37" s="106"/>
      <c r="W37" s="127">
        <f t="shared" si="1"/>
        <v>0</v>
      </c>
      <c r="X37" s="127">
        <f t="shared" si="2"/>
        <v>0</v>
      </c>
      <c r="Y37" s="110"/>
      <c r="Z37" s="110"/>
      <c r="AA37" s="111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04"/>
      <c r="AN37" s="110"/>
      <c r="AO37" s="11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3:54" x14ac:dyDescent="0.35">
      <c r="M38" s="31">
        <v>30</v>
      </c>
      <c r="N38" s="101"/>
      <c r="O38" s="102"/>
      <c r="P38" s="102"/>
      <c r="Q38" s="103"/>
      <c r="R38" s="104"/>
      <c r="S38" s="127">
        <f t="shared" si="0"/>
        <v>0</v>
      </c>
      <c r="T38" s="106"/>
      <c r="U38" s="106"/>
      <c r="V38" s="106"/>
      <c r="W38" s="127">
        <f t="shared" si="1"/>
        <v>0</v>
      </c>
      <c r="X38" s="127">
        <f t="shared" si="2"/>
        <v>0</v>
      </c>
      <c r="Y38" s="110"/>
      <c r="Z38" s="110"/>
      <c r="AA38" s="111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04"/>
      <c r="AN38" s="110"/>
      <c r="AO38" s="11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3:54" x14ac:dyDescent="0.35">
      <c r="M39" s="31">
        <v>31</v>
      </c>
      <c r="N39" s="101"/>
      <c r="O39" s="102"/>
      <c r="P39" s="102"/>
      <c r="Q39" s="103"/>
      <c r="R39" s="104"/>
      <c r="S39" s="127">
        <f t="shared" si="0"/>
        <v>0</v>
      </c>
      <c r="T39" s="106"/>
      <c r="U39" s="106"/>
      <c r="V39" s="106"/>
      <c r="W39" s="127">
        <f t="shared" si="1"/>
        <v>0</v>
      </c>
      <c r="X39" s="127">
        <f t="shared" si="2"/>
        <v>0</v>
      </c>
      <c r="Y39" s="110"/>
      <c r="Z39" s="110"/>
      <c r="AA39" s="111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04"/>
      <c r="AN39" s="110"/>
      <c r="AO39" s="11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3:54" x14ac:dyDescent="0.35">
      <c r="C40" s="3"/>
      <c r="D40" s="3"/>
      <c r="E40" s="3"/>
      <c r="F40" s="3"/>
      <c r="G40" s="3"/>
      <c r="H40" s="3"/>
      <c r="I40" s="3"/>
      <c r="J40" s="3"/>
      <c r="M40" s="31">
        <v>32</v>
      </c>
      <c r="N40" s="101"/>
      <c r="O40" s="102"/>
      <c r="P40" s="102"/>
      <c r="Q40" s="103"/>
      <c r="R40" s="104"/>
      <c r="S40" s="127">
        <f t="shared" si="0"/>
        <v>0</v>
      </c>
      <c r="T40" s="106"/>
      <c r="U40" s="106"/>
      <c r="V40" s="106"/>
      <c r="W40" s="127">
        <f t="shared" si="1"/>
        <v>0</v>
      </c>
      <c r="X40" s="127">
        <f t="shared" si="2"/>
        <v>0</v>
      </c>
      <c r="Y40" s="110"/>
      <c r="Z40" s="110"/>
      <c r="AA40" s="111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04"/>
      <c r="AN40" s="110"/>
      <c r="AO40" s="11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3:54" x14ac:dyDescent="0.35">
      <c r="C41" s="3"/>
      <c r="D41" s="3"/>
      <c r="E41" s="3"/>
      <c r="F41" s="3"/>
      <c r="G41" s="3"/>
      <c r="H41" s="3"/>
      <c r="I41" s="3"/>
      <c r="J41" s="3"/>
      <c r="M41" s="31">
        <v>33</v>
      </c>
      <c r="N41" s="101"/>
      <c r="O41" s="102"/>
      <c r="P41" s="102"/>
      <c r="Q41" s="103"/>
      <c r="R41" s="104"/>
      <c r="S41" s="127">
        <f t="shared" si="0"/>
        <v>0</v>
      </c>
      <c r="T41" s="106"/>
      <c r="U41" s="106"/>
      <c r="V41" s="106"/>
      <c r="W41" s="127">
        <f t="shared" si="1"/>
        <v>0</v>
      </c>
      <c r="X41" s="127">
        <f t="shared" si="2"/>
        <v>0</v>
      </c>
      <c r="Y41" s="110"/>
      <c r="Z41" s="110"/>
      <c r="AA41" s="111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04"/>
      <c r="AN41" s="110"/>
      <c r="AO41" s="11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3:54" x14ac:dyDescent="0.35">
      <c r="M42" s="31">
        <v>34</v>
      </c>
      <c r="N42" s="101"/>
      <c r="O42" s="102"/>
      <c r="P42" s="102"/>
      <c r="Q42" s="103"/>
      <c r="R42" s="104"/>
      <c r="S42" s="127">
        <f t="shared" si="0"/>
        <v>0</v>
      </c>
      <c r="T42" s="106"/>
      <c r="U42" s="106"/>
      <c r="V42" s="106"/>
      <c r="W42" s="127">
        <f t="shared" si="1"/>
        <v>0</v>
      </c>
      <c r="X42" s="127">
        <f t="shared" si="2"/>
        <v>0</v>
      </c>
      <c r="Y42" s="110"/>
      <c r="Z42" s="110"/>
      <c r="AA42" s="111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04"/>
      <c r="AN42" s="110"/>
      <c r="AO42" s="11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3:54" x14ac:dyDescent="0.35">
      <c r="M43" s="31">
        <v>35</v>
      </c>
      <c r="N43" s="101"/>
      <c r="O43" s="102"/>
      <c r="P43" s="102"/>
      <c r="Q43" s="103"/>
      <c r="R43" s="104"/>
      <c r="S43" s="127">
        <f t="shared" si="0"/>
        <v>0</v>
      </c>
      <c r="T43" s="106"/>
      <c r="U43" s="106"/>
      <c r="V43" s="106"/>
      <c r="W43" s="127">
        <f t="shared" si="1"/>
        <v>0</v>
      </c>
      <c r="X43" s="127">
        <f t="shared" si="2"/>
        <v>0</v>
      </c>
      <c r="Y43" s="110"/>
      <c r="Z43" s="110"/>
      <c r="AA43" s="111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04"/>
      <c r="AN43" s="110"/>
      <c r="AO43" s="112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3:54" x14ac:dyDescent="0.35">
      <c r="M44" s="31">
        <v>36</v>
      </c>
      <c r="N44" s="101"/>
      <c r="O44" s="102"/>
      <c r="P44" s="102"/>
      <c r="Q44" s="103"/>
      <c r="R44" s="104"/>
      <c r="S44" s="127">
        <f t="shared" si="0"/>
        <v>0</v>
      </c>
      <c r="T44" s="106"/>
      <c r="U44" s="106"/>
      <c r="V44" s="106"/>
      <c r="W44" s="127">
        <f t="shared" si="1"/>
        <v>0</v>
      </c>
      <c r="X44" s="127">
        <f t="shared" si="2"/>
        <v>0</v>
      </c>
      <c r="Y44" s="110"/>
      <c r="Z44" s="110"/>
      <c r="AA44" s="111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04"/>
      <c r="AN44" s="110"/>
      <c r="AO44" s="112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3:54" x14ac:dyDescent="0.35">
      <c r="M45" s="31">
        <v>37</v>
      </c>
      <c r="N45" s="101"/>
      <c r="O45" s="102"/>
      <c r="P45" s="102"/>
      <c r="Q45" s="103"/>
      <c r="R45" s="104"/>
      <c r="S45" s="127">
        <f t="shared" si="0"/>
        <v>0</v>
      </c>
      <c r="T45" s="106"/>
      <c r="U45" s="106"/>
      <c r="V45" s="106"/>
      <c r="W45" s="127">
        <f t="shared" si="1"/>
        <v>0</v>
      </c>
      <c r="X45" s="127">
        <f t="shared" si="2"/>
        <v>0</v>
      </c>
      <c r="Y45" s="110"/>
      <c r="Z45" s="110"/>
      <c r="AA45" s="111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04"/>
      <c r="AN45" s="110"/>
      <c r="AO45" s="112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3:54" x14ac:dyDescent="0.35">
      <c r="M46" s="31">
        <v>38</v>
      </c>
      <c r="N46" s="101"/>
      <c r="O46" s="102"/>
      <c r="P46" s="102"/>
      <c r="Q46" s="103"/>
      <c r="R46" s="104"/>
      <c r="S46" s="127">
        <f t="shared" si="0"/>
        <v>0</v>
      </c>
      <c r="T46" s="106"/>
      <c r="U46" s="106"/>
      <c r="V46" s="106"/>
      <c r="W46" s="127">
        <f t="shared" si="1"/>
        <v>0</v>
      </c>
      <c r="X46" s="127">
        <f t="shared" si="2"/>
        <v>0</v>
      </c>
      <c r="Y46" s="110"/>
      <c r="Z46" s="110"/>
      <c r="AA46" s="111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04"/>
      <c r="AN46" s="110"/>
      <c r="AO46" s="112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3:54" x14ac:dyDescent="0.35">
      <c r="M47" s="31">
        <v>39</v>
      </c>
      <c r="N47" s="101"/>
      <c r="O47" s="102"/>
      <c r="P47" s="102"/>
      <c r="Q47" s="103"/>
      <c r="R47" s="104"/>
      <c r="S47" s="127">
        <f t="shared" si="0"/>
        <v>0</v>
      </c>
      <c r="T47" s="106"/>
      <c r="U47" s="106"/>
      <c r="V47" s="106"/>
      <c r="W47" s="127">
        <f t="shared" si="1"/>
        <v>0</v>
      </c>
      <c r="X47" s="127">
        <f t="shared" si="2"/>
        <v>0</v>
      </c>
      <c r="Y47" s="110"/>
      <c r="Z47" s="110"/>
      <c r="AA47" s="111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04"/>
      <c r="AN47" s="110"/>
      <c r="AO47" s="112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3:54" x14ac:dyDescent="0.35">
      <c r="M48" s="31">
        <v>40</v>
      </c>
      <c r="N48" s="101"/>
      <c r="O48" s="102"/>
      <c r="P48" s="102"/>
      <c r="Q48" s="103"/>
      <c r="R48" s="104"/>
      <c r="S48" s="127">
        <f t="shared" si="0"/>
        <v>0</v>
      </c>
      <c r="T48" s="106"/>
      <c r="U48" s="106"/>
      <c r="V48" s="106"/>
      <c r="W48" s="127">
        <f t="shared" si="1"/>
        <v>0</v>
      </c>
      <c r="X48" s="127">
        <f t="shared" si="2"/>
        <v>0</v>
      </c>
      <c r="Y48" s="110"/>
      <c r="Z48" s="110"/>
      <c r="AA48" s="111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04"/>
      <c r="AN48" s="110"/>
      <c r="AO48" s="112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3:70" x14ac:dyDescent="0.35">
      <c r="M49" s="31">
        <v>41</v>
      </c>
      <c r="N49" s="101"/>
      <c r="O49" s="102"/>
      <c r="P49" s="102"/>
      <c r="Q49" s="103"/>
      <c r="R49" s="104"/>
      <c r="S49" s="127">
        <f t="shared" si="0"/>
        <v>0</v>
      </c>
      <c r="T49" s="106"/>
      <c r="U49" s="106"/>
      <c r="V49" s="106"/>
      <c r="W49" s="127">
        <f t="shared" si="1"/>
        <v>0</v>
      </c>
      <c r="X49" s="127">
        <f t="shared" si="2"/>
        <v>0</v>
      </c>
      <c r="Y49" s="110"/>
      <c r="Z49" s="110"/>
      <c r="AA49" s="111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04"/>
      <c r="AN49" s="110"/>
      <c r="AO49" s="112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3:70" x14ac:dyDescent="0.35">
      <c r="M50" s="31">
        <v>42</v>
      </c>
      <c r="N50" s="101"/>
      <c r="O50" s="102"/>
      <c r="P50" s="102"/>
      <c r="Q50" s="103"/>
      <c r="R50" s="104"/>
      <c r="S50" s="127">
        <f t="shared" si="0"/>
        <v>0</v>
      </c>
      <c r="T50" s="106"/>
      <c r="U50" s="106"/>
      <c r="V50" s="106"/>
      <c r="W50" s="127">
        <f t="shared" si="1"/>
        <v>0</v>
      </c>
      <c r="X50" s="127">
        <f t="shared" si="2"/>
        <v>0</v>
      </c>
      <c r="Y50" s="110"/>
      <c r="Z50" s="110"/>
      <c r="AA50" s="111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04"/>
      <c r="AN50" s="110"/>
      <c r="AO50" s="112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3:70" x14ac:dyDescent="0.35">
      <c r="M51" s="31">
        <v>43</v>
      </c>
      <c r="N51" s="101"/>
      <c r="O51" s="102"/>
      <c r="P51" s="102"/>
      <c r="Q51" s="103"/>
      <c r="R51" s="104"/>
      <c r="S51" s="127">
        <f t="shared" si="0"/>
        <v>0</v>
      </c>
      <c r="T51" s="106"/>
      <c r="U51" s="106"/>
      <c r="V51" s="106"/>
      <c r="W51" s="127">
        <f t="shared" si="1"/>
        <v>0</v>
      </c>
      <c r="X51" s="127">
        <f t="shared" si="2"/>
        <v>0</v>
      </c>
      <c r="Y51" s="110"/>
      <c r="Z51" s="110"/>
      <c r="AA51" s="111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04"/>
      <c r="AN51" s="110"/>
      <c r="AO51" s="112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3:70" ht="15" thickBot="1" x14ac:dyDescent="0.4">
      <c r="M52" s="32" t="s">
        <v>2</v>
      </c>
      <c r="N52" s="53">
        <f>COUNTA(N9:N51)</f>
        <v>0</v>
      </c>
      <c r="O52" s="16"/>
      <c r="P52" s="16"/>
      <c r="Q52" s="47"/>
      <c r="R52" s="17"/>
      <c r="S52" s="85">
        <f>SUM(S9:S51)</f>
        <v>0</v>
      </c>
      <c r="T52" s="48"/>
      <c r="U52" s="48"/>
      <c r="V52" s="48"/>
      <c r="W52" s="127"/>
      <c r="X52" s="127">
        <f>SUM(X9:X51)</f>
        <v>0</v>
      </c>
      <c r="Y52" s="2"/>
      <c r="Z52" s="2"/>
      <c r="AA52" s="18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17"/>
      <c r="AN52" s="2"/>
      <c r="AO52" s="19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</row>
    <row r="53" spans="13:70" x14ac:dyDescent="0.35">
      <c r="BE53" s="33"/>
      <c r="BF53" s="12" t="s">
        <v>54</v>
      </c>
      <c r="BG53" s="11" t="s">
        <v>33</v>
      </c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</row>
    <row r="54" spans="13:70" ht="19" thickBot="1" x14ac:dyDescent="0.4">
      <c r="X54" s="4"/>
      <c r="BE54" s="33"/>
      <c r="BF54" s="12" t="s">
        <v>115</v>
      </c>
      <c r="BG54" s="11" t="s">
        <v>34</v>
      </c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</row>
    <row r="55" spans="13:70" ht="19" thickBot="1" x14ac:dyDescent="0.4">
      <c r="M55" s="55" t="s">
        <v>77</v>
      </c>
      <c r="N55" s="75" t="s">
        <v>147</v>
      </c>
      <c r="O55" s="75"/>
      <c r="P55" s="75"/>
      <c r="Q55" s="75"/>
      <c r="R55" s="75"/>
      <c r="S55" s="75"/>
      <c r="T55" s="75"/>
      <c r="U55" s="75"/>
      <c r="V55" s="75"/>
      <c r="W55" s="76"/>
      <c r="X55" s="35"/>
      <c r="Y55" s="2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BE55" s="33"/>
      <c r="BF55" s="12" t="s">
        <v>56</v>
      </c>
      <c r="BG55" s="11" t="s">
        <v>35</v>
      </c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</row>
    <row r="56" spans="13:70" ht="74" customHeight="1" thickBot="1" x14ac:dyDescent="0.4">
      <c r="M56" s="25"/>
      <c r="N56" s="26" t="s">
        <v>0</v>
      </c>
      <c r="O56" s="26" t="s">
        <v>27</v>
      </c>
      <c r="P56" s="28" t="s">
        <v>75</v>
      </c>
      <c r="Q56" s="27" t="s">
        <v>117</v>
      </c>
      <c r="R56" s="28" t="s">
        <v>3</v>
      </c>
      <c r="S56" s="28" t="s">
        <v>116</v>
      </c>
      <c r="T56" s="28" t="s">
        <v>126</v>
      </c>
      <c r="U56" s="28" t="s">
        <v>72</v>
      </c>
      <c r="V56" s="36" t="s">
        <v>108</v>
      </c>
      <c r="W56" s="29" t="s">
        <v>4</v>
      </c>
      <c r="Z56" s="3"/>
      <c r="AA56" s="3"/>
      <c r="AB56" s="3"/>
      <c r="AC56" s="12"/>
      <c r="AD56" s="13"/>
      <c r="AE56" s="5"/>
      <c r="AF56" s="5"/>
      <c r="AG56" s="5"/>
      <c r="AH56" s="5"/>
      <c r="AI56" s="5"/>
      <c r="AJ56" s="6"/>
      <c r="AK56" s="7"/>
      <c r="BE56" s="33"/>
      <c r="BF56" s="14" t="s">
        <v>57</v>
      </c>
      <c r="BG56" s="11" t="s">
        <v>36</v>
      </c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</row>
    <row r="57" spans="13:70" x14ac:dyDescent="0.35">
      <c r="M57" s="30">
        <v>1</v>
      </c>
      <c r="N57" s="97"/>
      <c r="O57" s="98"/>
      <c r="P57" s="100"/>
      <c r="Q57" s="100"/>
      <c r="R57" s="107"/>
      <c r="S57" s="108"/>
      <c r="T57" s="107"/>
      <c r="U57" s="115"/>
      <c r="V57" s="107"/>
      <c r="W57" s="109"/>
      <c r="Z57" s="3"/>
      <c r="AA57" s="3"/>
      <c r="AB57" s="3"/>
      <c r="AE57" s="3"/>
      <c r="AF57" s="3"/>
      <c r="AG57" s="3"/>
      <c r="AH57" s="3"/>
      <c r="AI57" s="3"/>
      <c r="AJ57" s="3"/>
      <c r="AK57" s="3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F57" s="59" t="s">
        <v>58</v>
      </c>
      <c r="BG57" s="1" t="s">
        <v>37</v>
      </c>
    </row>
    <row r="58" spans="13:70" x14ac:dyDescent="0.35">
      <c r="M58" s="31">
        <v>2</v>
      </c>
      <c r="N58" s="101"/>
      <c r="O58" s="102"/>
      <c r="P58" s="104"/>
      <c r="Q58" s="104"/>
      <c r="R58" s="110"/>
      <c r="S58" s="111"/>
      <c r="T58" s="110"/>
      <c r="U58" s="116"/>
      <c r="V58" s="110"/>
      <c r="W58" s="112"/>
      <c r="Z58" s="3"/>
      <c r="AA58" s="3"/>
      <c r="AB58" s="3"/>
      <c r="AE58" s="3"/>
      <c r="AF58" s="3"/>
      <c r="AG58" s="3"/>
      <c r="AH58" s="3"/>
      <c r="AI58" s="3"/>
      <c r="AJ58" s="3"/>
      <c r="AK58" s="3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F58" s="59" t="s">
        <v>59</v>
      </c>
      <c r="BG58" s="1" t="s">
        <v>38</v>
      </c>
    </row>
    <row r="59" spans="13:70" x14ac:dyDescent="0.35">
      <c r="M59" s="31">
        <v>3</v>
      </c>
      <c r="N59" s="101"/>
      <c r="O59" s="102"/>
      <c r="P59" s="104"/>
      <c r="Q59" s="104"/>
      <c r="R59" s="110"/>
      <c r="S59" s="111"/>
      <c r="T59" s="110"/>
      <c r="U59" s="116"/>
      <c r="V59" s="110"/>
      <c r="W59" s="112"/>
      <c r="Z59" s="3"/>
      <c r="AA59" s="3"/>
      <c r="AB59" s="3"/>
      <c r="AE59" s="3"/>
      <c r="AF59" s="3"/>
      <c r="AG59" s="3"/>
      <c r="AH59" s="3"/>
      <c r="AI59" s="3"/>
      <c r="AJ59" s="3"/>
      <c r="AK59" s="3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F59" s="59" t="s">
        <v>60</v>
      </c>
      <c r="BG59" s="1" t="s">
        <v>39</v>
      </c>
    </row>
    <row r="60" spans="13:70" x14ac:dyDescent="0.35">
      <c r="M60" s="31">
        <v>4</v>
      </c>
      <c r="N60" s="101"/>
      <c r="O60" s="102"/>
      <c r="P60" s="104"/>
      <c r="Q60" s="104"/>
      <c r="R60" s="110"/>
      <c r="S60" s="111"/>
      <c r="T60" s="110"/>
      <c r="U60" s="116"/>
      <c r="V60" s="110"/>
      <c r="W60" s="112"/>
      <c r="Z60" s="3"/>
      <c r="AA60" s="3"/>
      <c r="AB60" s="3"/>
      <c r="AE60" s="3"/>
      <c r="AF60" s="3"/>
      <c r="AG60" s="3"/>
      <c r="AH60" s="3"/>
      <c r="AI60" s="3"/>
      <c r="AJ60" s="3"/>
      <c r="AK60" s="3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F60" s="59" t="s">
        <v>61</v>
      </c>
      <c r="BG60" s="1" t="s">
        <v>40</v>
      </c>
    </row>
    <row r="61" spans="13:70" x14ac:dyDescent="0.35">
      <c r="M61" s="31">
        <v>5</v>
      </c>
      <c r="N61" s="101"/>
      <c r="O61" s="102"/>
      <c r="P61" s="104"/>
      <c r="Q61" s="104"/>
      <c r="R61" s="110"/>
      <c r="S61" s="111"/>
      <c r="T61" s="110"/>
      <c r="U61" s="116"/>
      <c r="V61" s="110"/>
      <c r="W61" s="112"/>
      <c r="Z61" s="3"/>
      <c r="AA61" s="3"/>
      <c r="AB61" s="3"/>
      <c r="AE61" s="3"/>
      <c r="AF61" s="3"/>
      <c r="AG61" s="3"/>
      <c r="AH61" s="3"/>
      <c r="AI61" s="3"/>
      <c r="AJ61" s="3"/>
      <c r="AK61" s="3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F61" s="59" t="s">
        <v>62</v>
      </c>
      <c r="BG61" s="1" t="s">
        <v>41</v>
      </c>
    </row>
    <row r="62" spans="13:70" x14ac:dyDescent="0.35">
      <c r="M62" s="31">
        <v>6</v>
      </c>
      <c r="N62" s="101"/>
      <c r="O62" s="102"/>
      <c r="P62" s="104"/>
      <c r="Q62" s="104"/>
      <c r="R62" s="110"/>
      <c r="S62" s="111"/>
      <c r="T62" s="110"/>
      <c r="U62" s="116"/>
      <c r="V62" s="110"/>
      <c r="W62" s="112"/>
      <c r="Z62" s="3"/>
      <c r="AA62" s="3"/>
      <c r="AB62" s="3"/>
      <c r="AE62" s="3"/>
      <c r="AF62" s="3"/>
      <c r="AG62" s="3"/>
      <c r="AH62" s="3"/>
      <c r="AI62" s="3"/>
      <c r="AJ62" s="3"/>
      <c r="AK62" s="3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3:70" x14ac:dyDescent="0.35">
      <c r="M63" s="31">
        <v>7</v>
      </c>
      <c r="N63" s="101"/>
      <c r="O63" s="102"/>
      <c r="P63" s="104"/>
      <c r="Q63" s="104"/>
      <c r="R63" s="110"/>
      <c r="S63" s="111"/>
      <c r="T63" s="110"/>
      <c r="U63" s="116"/>
      <c r="V63" s="110"/>
      <c r="W63" s="112"/>
      <c r="Z63" s="3"/>
      <c r="AA63" s="3"/>
      <c r="AB63" s="3"/>
      <c r="AE63" s="3"/>
      <c r="AF63" s="3"/>
      <c r="AG63" s="3"/>
      <c r="AH63" s="3"/>
      <c r="AI63" s="3"/>
      <c r="AJ63" s="3"/>
      <c r="AK63" s="3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3:70" x14ac:dyDescent="0.35">
      <c r="M64" s="31">
        <v>8</v>
      </c>
      <c r="N64" s="101"/>
      <c r="O64" s="102"/>
      <c r="P64" s="104"/>
      <c r="Q64" s="104"/>
      <c r="R64" s="110"/>
      <c r="S64" s="111"/>
      <c r="T64" s="110"/>
      <c r="U64" s="116"/>
      <c r="V64" s="110"/>
      <c r="W64" s="112"/>
      <c r="Z64" s="3"/>
      <c r="AA64" s="3"/>
      <c r="AB64" s="3"/>
      <c r="AE64" s="3"/>
      <c r="AF64" s="3"/>
      <c r="AG64" s="3"/>
      <c r="AH64" s="3"/>
      <c r="AI64" s="3"/>
      <c r="AJ64" s="3"/>
      <c r="AK64" s="3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3:54" x14ac:dyDescent="0.35">
      <c r="M65" s="31">
        <v>9</v>
      </c>
      <c r="N65" s="101"/>
      <c r="O65" s="102"/>
      <c r="P65" s="104"/>
      <c r="Q65" s="104"/>
      <c r="R65" s="110"/>
      <c r="S65" s="111"/>
      <c r="T65" s="110"/>
      <c r="U65" s="116"/>
      <c r="V65" s="110"/>
      <c r="W65" s="112"/>
      <c r="Z65" s="3"/>
      <c r="AA65" s="3"/>
      <c r="AB65" s="3"/>
      <c r="AE65" s="3"/>
      <c r="AF65" s="3"/>
      <c r="AG65" s="3"/>
      <c r="AH65" s="3"/>
      <c r="AI65" s="3"/>
      <c r="AJ65" s="3"/>
      <c r="AK65" s="3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3:54" x14ac:dyDescent="0.35">
      <c r="M66" s="31">
        <v>10</v>
      </c>
      <c r="N66" s="101"/>
      <c r="O66" s="102"/>
      <c r="P66" s="104"/>
      <c r="Q66" s="104"/>
      <c r="R66" s="110"/>
      <c r="S66" s="111"/>
      <c r="T66" s="110"/>
      <c r="U66" s="116"/>
      <c r="V66" s="110"/>
      <c r="W66" s="112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3:54" x14ac:dyDescent="0.35">
      <c r="M67" s="31">
        <v>11</v>
      </c>
      <c r="N67" s="101"/>
      <c r="O67" s="102"/>
      <c r="P67" s="104"/>
      <c r="Q67" s="104"/>
      <c r="R67" s="110"/>
      <c r="S67" s="111"/>
      <c r="T67" s="110"/>
      <c r="U67" s="116"/>
      <c r="V67" s="110"/>
      <c r="W67" s="112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3:54" x14ac:dyDescent="0.35">
      <c r="M68" s="31">
        <v>12</v>
      </c>
      <c r="N68" s="101"/>
      <c r="O68" s="102"/>
      <c r="P68" s="104"/>
      <c r="Q68" s="104"/>
      <c r="R68" s="110"/>
      <c r="S68" s="111"/>
      <c r="T68" s="110"/>
      <c r="U68" s="116"/>
      <c r="V68" s="110"/>
      <c r="W68" s="112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3:54" x14ac:dyDescent="0.35">
      <c r="M69" s="31">
        <v>13</v>
      </c>
      <c r="N69" s="101"/>
      <c r="O69" s="102"/>
      <c r="P69" s="104"/>
      <c r="Q69" s="104"/>
      <c r="R69" s="110"/>
      <c r="S69" s="111"/>
      <c r="T69" s="110"/>
      <c r="U69" s="116"/>
      <c r="V69" s="110"/>
      <c r="W69" s="112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3:54" x14ac:dyDescent="0.35">
      <c r="M70" s="31">
        <v>14</v>
      </c>
      <c r="N70" s="101"/>
      <c r="O70" s="102"/>
      <c r="P70" s="104"/>
      <c r="Q70" s="104"/>
      <c r="R70" s="110"/>
      <c r="S70" s="111"/>
      <c r="T70" s="110"/>
      <c r="U70" s="116"/>
      <c r="V70" s="110"/>
      <c r="W70" s="112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3:54" x14ac:dyDescent="0.35">
      <c r="M71" s="31">
        <v>15</v>
      </c>
      <c r="N71" s="101"/>
      <c r="O71" s="102"/>
      <c r="P71" s="104"/>
      <c r="Q71" s="104"/>
      <c r="R71" s="110"/>
      <c r="S71" s="111"/>
      <c r="T71" s="110"/>
      <c r="U71" s="116"/>
      <c r="V71" s="110"/>
      <c r="W71" s="112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3:54" x14ac:dyDescent="0.35">
      <c r="M72" s="31">
        <v>16</v>
      </c>
      <c r="N72" s="101"/>
      <c r="O72" s="102"/>
      <c r="P72" s="104"/>
      <c r="Q72" s="104"/>
      <c r="R72" s="110"/>
      <c r="S72" s="111"/>
      <c r="T72" s="110"/>
      <c r="U72" s="116"/>
      <c r="V72" s="110"/>
      <c r="W72" s="112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3:54" x14ac:dyDescent="0.35">
      <c r="M73" s="31">
        <v>17</v>
      </c>
      <c r="N73" s="101"/>
      <c r="O73" s="102"/>
      <c r="P73" s="104"/>
      <c r="Q73" s="104"/>
      <c r="R73" s="110"/>
      <c r="S73" s="111"/>
      <c r="T73" s="110"/>
      <c r="U73" s="116"/>
      <c r="V73" s="110"/>
      <c r="W73" s="112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3:54" x14ac:dyDescent="0.35">
      <c r="M74" s="31">
        <v>18</v>
      </c>
      <c r="N74" s="101"/>
      <c r="O74" s="102"/>
      <c r="P74" s="104"/>
      <c r="Q74" s="104"/>
      <c r="R74" s="110"/>
      <c r="S74" s="111"/>
      <c r="T74" s="110"/>
      <c r="U74" s="116"/>
      <c r="V74" s="110"/>
      <c r="W74" s="112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3:54" x14ac:dyDescent="0.35">
      <c r="M75" s="31">
        <v>19</v>
      </c>
      <c r="N75" s="101"/>
      <c r="O75" s="102"/>
      <c r="P75" s="104"/>
      <c r="Q75" s="104"/>
      <c r="R75" s="110"/>
      <c r="S75" s="111"/>
      <c r="T75" s="110"/>
      <c r="U75" s="116"/>
      <c r="V75" s="110"/>
      <c r="W75" s="112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3:54" x14ac:dyDescent="0.35">
      <c r="M76" s="31">
        <v>20</v>
      </c>
      <c r="N76" s="101"/>
      <c r="O76" s="102"/>
      <c r="P76" s="104"/>
      <c r="Q76" s="104"/>
      <c r="R76" s="110"/>
      <c r="S76" s="111"/>
      <c r="T76" s="110"/>
      <c r="U76" s="116"/>
      <c r="V76" s="110"/>
      <c r="W76" s="112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3:54" x14ac:dyDescent="0.35">
      <c r="M77" s="31">
        <v>21</v>
      </c>
      <c r="N77" s="101"/>
      <c r="O77" s="102"/>
      <c r="P77" s="104"/>
      <c r="Q77" s="104"/>
      <c r="R77" s="110"/>
      <c r="S77" s="111"/>
      <c r="T77" s="110"/>
      <c r="U77" s="116"/>
      <c r="V77" s="110"/>
      <c r="W77" s="112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3:54" x14ac:dyDescent="0.35">
      <c r="M78" s="31">
        <v>22</v>
      </c>
      <c r="N78" s="101"/>
      <c r="O78" s="102"/>
      <c r="P78" s="104"/>
      <c r="Q78" s="104"/>
      <c r="R78" s="110"/>
      <c r="S78" s="111"/>
      <c r="T78" s="110"/>
      <c r="U78" s="116"/>
      <c r="V78" s="110"/>
      <c r="W78" s="112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3:54" x14ac:dyDescent="0.35">
      <c r="M79" s="31">
        <v>23</v>
      </c>
      <c r="N79" s="101"/>
      <c r="O79" s="102"/>
      <c r="P79" s="104"/>
      <c r="Q79" s="104"/>
      <c r="R79" s="110"/>
      <c r="S79" s="111"/>
      <c r="T79" s="110"/>
      <c r="U79" s="116"/>
      <c r="V79" s="110"/>
      <c r="W79" s="112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3:54" x14ac:dyDescent="0.35">
      <c r="M80" s="31">
        <v>24</v>
      </c>
      <c r="N80" s="101"/>
      <c r="O80" s="102"/>
      <c r="P80" s="104"/>
      <c r="Q80" s="104"/>
      <c r="R80" s="110"/>
      <c r="S80" s="111"/>
      <c r="T80" s="110"/>
      <c r="U80" s="116"/>
      <c r="V80" s="110"/>
      <c r="W80" s="112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3:54" x14ac:dyDescent="0.35">
      <c r="M81" s="31">
        <v>25</v>
      </c>
      <c r="N81" s="101"/>
      <c r="O81" s="102"/>
      <c r="P81" s="104"/>
      <c r="Q81" s="104"/>
      <c r="R81" s="110"/>
      <c r="S81" s="111"/>
      <c r="T81" s="110"/>
      <c r="U81" s="116"/>
      <c r="V81" s="110"/>
      <c r="W81" s="11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3:54" x14ac:dyDescent="0.35">
      <c r="M82" s="31">
        <v>26</v>
      </c>
      <c r="N82" s="101"/>
      <c r="O82" s="102"/>
      <c r="P82" s="104"/>
      <c r="Q82" s="104"/>
      <c r="R82" s="110"/>
      <c r="S82" s="111"/>
      <c r="T82" s="110"/>
      <c r="U82" s="116"/>
      <c r="V82" s="110"/>
      <c r="W82" s="112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3:54" x14ac:dyDescent="0.35">
      <c r="M83" s="31">
        <v>27</v>
      </c>
      <c r="N83" s="101"/>
      <c r="O83" s="102"/>
      <c r="P83" s="104"/>
      <c r="Q83" s="104"/>
      <c r="R83" s="110"/>
      <c r="S83" s="111"/>
      <c r="T83" s="110"/>
      <c r="U83" s="116"/>
      <c r="V83" s="110"/>
      <c r="W83" s="112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3:54" x14ac:dyDescent="0.35">
      <c r="M84" s="31">
        <v>28</v>
      </c>
      <c r="N84" s="101"/>
      <c r="O84" s="102"/>
      <c r="P84" s="104"/>
      <c r="Q84" s="104"/>
      <c r="R84" s="110"/>
      <c r="S84" s="111"/>
      <c r="T84" s="110"/>
      <c r="U84" s="116"/>
      <c r="V84" s="110"/>
      <c r="W84" s="112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3:54" x14ac:dyDescent="0.35">
      <c r="M85" s="31">
        <v>29</v>
      </c>
      <c r="N85" s="101"/>
      <c r="O85" s="102"/>
      <c r="P85" s="104"/>
      <c r="Q85" s="104"/>
      <c r="R85" s="110"/>
      <c r="S85" s="111"/>
      <c r="T85" s="110"/>
      <c r="U85" s="116"/>
      <c r="V85" s="110"/>
      <c r="W85" s="112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3:54" x14ac:dyDescent="0.35">
      <c r="M86" s="31">
        <v>30</v>
      </c>
      <c r="N86" s="101"/>
      <c r="O86" s="102"/>
      <c r="P86" s="104"/>
      <c r="Q86" s="104"/>
      <c r="R86" s="110"/>
      <c r="S86" s="111"/>
      <c r="T86" s="110"/>
      <c r="U86" s="116"/>
      <c r="V86" s="110"/>
      <c r="W86" s="112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3:54" x14ac:dyDescent="0.35">
      <c r="M87" s="31">
        <v>31</v>
      </c>
      <c r="N87" s="101"/>
      <c r="O87" s="102"/>
      <c r="P87" s="104"/>
      <c r="Q87" s="104"/>
      <c r="R87" s="110"/>
      <c r="S87" s="111"/>
      <c r="T87" s="110"/>
      <c r="U87" s="116"/>
      <c r="V87" s="110"/>
      <c r="W87" s="112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3:54" x14ac:dyDescent="0.35">
      <c r="M88" s="31">
        <v>32</v>
      </c>
      <c r="N88" s="101"/>
      <c r="O88" s="102"/>
      <c r="P88" s="104"/>
      <c r="Q88" s="104"/>
      <c r="R88" s="110"/>
      <c r="S88" s="111"/>
      <c r="T88" s="110"/>
      <c r="U88" s="116"/>
      <c r="V88" s="110"/>
      <c r="W88" s="11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3:54" x14ac:dyDescent="0.35">
      <c r="M89" s="31">
        <v>33</v>
      </c>
      <c r="N89" s="101"/>
      <c r="O89" s="102"/>
      <c r="P89" s="104"/>
      <c r="Q89" s="104"/>
      <c r="R89" s="110"/>
      <c r="S89" s="111"/>
      <c r="T89" s="110"/>
      <c r="U89" s="116"/>
      <c r="V89" s="110"/>
      <c r="W89" s="112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3:54" x14ac:dyDescent="0.35">
      <c r="M90" s="31">
        <v>34</v>
      </c>
      <c r="N90" s="101"/>
      <c r="O90" s="102"/>
      <c r="P90" s="104"/>
      <c r="Q90" s="104"/>
      <c r="R90" s="110"/>
      <c r="S90" s="111"/>
      <c r="T90" s="110"/>
      <c r="U90" s="116"/>
      <c r="V90" s="110"/>
      <c r="W90" s="112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3:54" x14ac:dyDescent="0.35">
      <c r="M91" s="31">
        <v>35</v>
      </c>
      <c r="N91" s="101"/>
      <c r="O91" s="102"/>
      <c r="P91" s="104"/>
      <c r="Q91" s="104"/>
      <c r="R91" s="110"/>
      <c r="S91" s="111"/>
      <c r="T91" s="110"/>
      <c r="U91" s="116"/>
      <c r="V91" s="110"/>
      <c r="W91" s="112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3:54" x14ac:dyDescent="0.35">
      <c r="M92" s="31">
        <v>36</v>
      </c>
      <c r="N92" s="101"/>
      <c r="O92" s="102"/>
      <c r="P92" s="104"/>
      <c r="Q92" s="104"/>
      <c r="R92" s="110"/>
      <c r="S92" s="111"/>
      <c r="T92" s="110"/>
      <c r="U92" s="116"/>
      <c r="V92" s="110"/>
      <c r="W92" s="112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3:54" x14ac:dyDescent="0.35">
      <c r="M93" s="31">
        <v>37</v>
      </c>
      <c r="N93" s="101"/>
      <c r="O93" s="102"/>
      <c r="P93" s="104"/>
      <c r="Q93" s="104"/>
      <c r="R93" s="110"/>
      <c r="S93" s="111"/>
      <c r="T93" s="110"/>
      <c r="U93" s="116"/>
      <c r="V93" s="110"/>
      <c r="W93" s="11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3:54" x14ac:dyDescent="0.35">
      <c r="M94" s="31">
        <v>38</v>
      </c>
      <c r="N94" s="101"/>
      <c r="O94" s="102"/>
      <c r="P94" s="104"/>
      <c r="Q94" s="104"/>
      <c r="R94" s="110"/>
      <c r="S94" s="111"/>
      <c r="T94" s="110"/>
      <c r="U94" s="116"/>
      <c r="V94" s="110"/>
      <c r="W94" s="112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3:54" x14ac:dyDescent="0.35">
      <c r="M95" s="31">
        <v>39</v>
      </c>
      <c r="N95" s="101"/>
      <c r="O95" s="102"/>
      <c r="P95" s="104"/>
      <c r="Q95" s="104"/>
      <c r="R95" s="110"/>
      <c r="S95" s="111"/>
      <c r="T95" s="110"/>
      <c r="U95" s="116"/>
      <c r="V95" s="110"/>
      <c r="W95" s="11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3:54" x14ac:dyDescent="0.35">
      <c r="M96" s="31">
        <v>40</v>
      </c>
      <c r="N96" s="101"/>
      <c r="O96" s="102"/>
      <c r="P96" s="104"/>
      <c r="Q96" s="104"/>
      <c r="R96" s="110"/>
      <c r="S96" s="111"/>
      <c r="T96" s="110"/>
      <c r="U96" s="116"/>
      <c r="V96" s="110"/>
      <c r="W96" s="112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3:70" x14ac:dyDescent="0.35">
      <c r="M97" s="31">
        <v>41</v>
      </c>
      <c r="N97" s="101"/>
      <c r="O97" s="102"/>
      <c r="P97" s="104"/>
      <c r="Q97" s="104"/>
      <c r="R97" s="110"/>
      <c r="S97" s="111"/>
      <c r="T97" s="110"/>
      <c r="U97" s="116"/>
      <c r="V97" s="110"/>
      <c r="W97" s="112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3:70" ht="19" customHeight="1" x14ac:dyDescent="0.35">
      <c r="M98" s="31">
        <v>42</v>
      </c>
      <c r="N98" s="101"/>
      <c r="O98" s="102"/>
      <c r="P98" s="104"/>
      <c r="Q98" s="104"/>
      <c r="R98" s="110"/>
      <c r="S98" s="111"/>
      <c r="T98" s="110"/>
      <c r="U98" s="116"/>
      <c r="V98" s="110"/>
      <c r="W98" s="112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3:70" ht="15" thickBot="1" x14ac:dyDescent="0.4">
      <c r="M99" s="32">
        <v>43</v>
      </c>
      <c r="N99" s="117"/>
      <c r="O99" s="118"/>
      <c r="P99" s="119"/>
      <c r="Q99" s="119"/>
      <c r="R99" s="96"/>
      <c r="S99" s="120"/>
      <c r="T99" s="96"/>
      <c r="U99" s="121"/>
      <c r="V99" s="96"/>
      <c r="W99" s="122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3:70" x14ac:dyDescent="0.35">
      <c r="BE100" s="33"/>
      <c r="BF100" s="12" t="s">
        <v>54</v>
      </c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</row>
    <row r="101" spans="13:70" ht="15" thickBot="1" x14ac:dyDescent="0.4">
      <c r="X101" s="8"/>
      <c r="BE101" s="33"/>
      <c r="BF101" s="12" t="s">
        <v>55</v>
      </c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</row>
    <row r="102" spans="13:70" ht="16" thickBot="1" x14ac:dyDescent="0.4">
      <c r="M102" s="56" t="s">
        <v>78</v>
      </c>
      <c r="N102" s="77" t="s">
        <v>148</v>
      </c>
      <c r="O102" s="77"/>
      <c r="P102" s="77"/>
      <c r="Q102" s="77"/>
      <c r="R102" s="78"/>
      <c r="S102" s="39"/>
      <c r="T102" s="37"/>
      <c r="U102" s="21"/>
      <c r="V102" s="21"/>
      <c r="W102" s="8"/>
      <c r="X102" s="9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BE102" s="33"/>
      <c r="BF102" s="14" t="s">
        <v>57</v>
      </c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</row>
    <row r="103" spans="13:70" ht="58.5" thickBot="1" x14ac:dyDescent="0.4">
      <c r="M103" s="25"/>
      <c r="N103" s="26" t="s">
        <v>0</v>
      </c>
      <c r="O103" s="26" t="s">
        <v>27</v>
      </c>
      <c r="P103" s="27" t="s">
        <v>75</v>
      </c>
      <c r="Q103" s="28" t="s">
        <v>3</v>
      </c>
      <c r="R103" s="38" t="s">
        <v>107</v>
      </c>
      <c r="W103" s="9"/>
      <c r="X103" s="10"/>
      <c r="Y103" s="3"/>
      <c r="Z103" s="5"/>
      <c r="AA103" s="5"/>
      <c r="AB103" s="5"/>
      <c r="AC103" s="13"/>
      <c r="AD103" s="5"/>
      <c r="AE103" s="5"/>
      <c r="AF103" s="5"/>
      <c r="AG103" s="5"/>
      <c r="AH103" s="5"/>
      <c r="AI103" s="5"/>
      <c r="AJ103" s="6"/>
      <c r="AK103" s="7"/>
      <c r="BE103" s="33"/>
      <c r="BF103" s="14" t="s">
        <v>58</v>
      </c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</row>
    <row r="104" spans="13:70" x14ac:dyDescent="0.35">
      <c r="M104" s="30">
        <v>1</v>
      </c>
      <c r="N104" s="97"/>
      <c r="O104" s="98"/>
      <c r="P104" s="100"/>
      <c r="Q104" s="107"/>
      <c r="R104" s="123"/>
      <c r="W104" s="3"/>
      <c r="X104" s="3"/>
      <c r="Y104" s="3"/>
      <c r="Z104" s="3"/>
      <c r="AA104" s="3"/>
      <c r="AB104" s="3"/>
      <c r="AD104" s="3"/>
      <c r="AE104" s="3"/>
      <c r="AF104" s="3"/>
      <c r="AG104" s="3"/>
      <c r="AH104" s="3"/>
      <c r="AI104" s="3"/>
      <c r="AK104" s="3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F104" s="59" t="s">
        <v>59</v>
      </c>
    </row>
    <row r="105" spans="13:70" x14ac:dyDescent="0.35">
      <c r="M105" s="31">
        <v>2</v>
      </c>
      <c r="N105" s="101"/>
      <c r="O105" s="102"/>
      <c r="P105" s="104"/>
      <c r="Q105" s="110"/>
      <c r="R105" s="124"/>
      <c r="W105" s="3"/>
      <c r="X105" s="3"/>
      <c r="Y105" s="3"/>
      <c r="Z105" s="3"/>
      <c r="AA105" s="3"/>
      <c r="AB105" s="3"/>
      <c r="AD105" s="3"/>
      <c r="AE105" s="3"/>
      <c r="AF105" s="3"/>
      <c r="AG105" s="3"/>
      <c r="AH105" s="3"/>
      <c r="AI105" s="3"/>
      <c r="AK105" s="3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F105" s="59" t="s">
        <v>60</v>
      </c>
    </row>
    <row r="106" spans="13:70" x14ac:dyDescent="0.35">
      <c r="M106" s="31">
        <v>3</v>
      </c>
      <c r="N106" s="101"/>
      <c r="O106" s="102"/>
      <c r="P106" s="104"/>
      <c r="Q106" s="110"/>
      <c r="R106" s="124"/>
      <c r="W106" s="3"/>
      <c r="X106" s="3"/>
      <c r="Y106" s="3"/>
      <c r="Z106" s="3"/>
      <c r="AA106" s="3"/>
      <c r="AB106" s="3"/>
      <c r="AD106" s="3"/>
      <c r="AE106" s="3"/>
      <c r="AF106" s="3"/>
      <c r="AG106" s="3"/>
      <c r="AH106" s="3"/>
      <c r="AI106" s="3"/>
      <c r="AK106" s="3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F106" s="59" t="s">
        <v>61</v>
      </c>
    </row>
    <row r="107" spans="13:70" x14ac:dyDescent="0.35">
      <c r="M107" s="31">
        <v>4</v>
      </c>
      <c r="N107" s="101"/>
      <c r="O107" s="102"/>
      <c r="P107" s="104"/>
      <c r="Q107" s="110"/>
      <c r="R107" s="124"/>
      <c r="W107" s="3"/>
      <c r="X107" s="3"/>
      <c r="Y107" s="3"/>
      <c r="Z107" s="3"/>
      <c r="AA107" s="3"/>
      <c r="AB107" s="3"/>
      <c r="AD107" s="3"/>
      <c r="AE107" s="3"/>
      <c r="AF107" s="3"/>
      <c r="AG107" s="3"/>
      <c r="AH107" s="3"/>
      <c r="AI107" s="3"/>
      <c r="AK107" s="3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F107" s="59" t="s">
        <v>62</v>
      </c>
    </row>
    <row r="108" spans="13:70" x14ac:dyDescent="0.35">
      <c r="M108" s="31">
        <v>5</v>
      </c>
      <c r="N108" s="101"/>
      <c r="O108" s="102"/>
      <c r="P108" s="104"/>
      <c r="Q108" s="110"/>
      <c r="R108" s="124"/>
      <c r="W108" s="3"/>
      <c r="X108" s="3"/>
      <c r="Y108" s="3"/>
      <c r="Z108" s="3"/>
      <c r="AA108" s="3"/>
      <c r="AB108" s="3"/>
      <c r="AD108" s="3"/>
      <c r="AE108" s="3"/>
      <c r="AF108" s="3"/>
      <c r="AG108" s="3"/>
      <c r="AH108" s="3"/>
      <c r="AI108" s="3"/>
      <c r="AK108" s="3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F108" s="1" t="s">
        <v>12</v>
      </c>
    </row>
    <row r="109" spans="13:70" x14ac:dyDescent="0.35">
      <c r="M109" s="31">
        <v>6</v>
      </c>
      <c r="N109" s="101"/>
      <c r="O109" s="102"/>
      <c r="P109" s="104"/>
      <c r="Q109" s="110"/>
      <c r="R109" s="124"/>
      <c r="W109" s="3"/>
      <c r="X109" s="3"/>
      <c r="Y109" s="3"/>
      <c r="Z109" s="3"/>
      <c r="AA109" s="3"/>
      <c r="AB109" s="3"/>
      <c r="AD109" s="3"/>
      <c r="AE109" s="3"/>
      <c r="AF109" s="3"/>
      <c r="AG109" s="3"/>
      <c r="AH109" s="3"/>
      <c r="AI109" s="3"/>
      <c r="AK109" s="3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F109" s="1" t="s">
        <v>10</v>
      </c>
    </row>
    <row r="110" spans="13:70" x14ac:dyDescent="0.35">
      <c r="M110" s="31">
        <v>7</v>
      </c>
      <c r="N110" s="101"/>
      <c r="O110" s="102"/>
      <c r="P110" s="104"/>
      <c r="Q110" s="110"/>
      <c r="R110" s="124"/>
      <c r="W110" s="3"/>
      <c r="X110" s="3"/>
      <c r="Y110" s="3"/>
      <c r="Z110" s="3"/>
      <c r="AA110" s="3"/>
      <c r="AB110" s="3"/>
      <c r="AD110" s="3"/>
      <c r="AE110" s="3"/>
      <c r="AF110" s="3"/>
      <c r="AG110" s="3"/>
      <c r="AH110" s="3"/>
      <c r="AI110" s="3"/>
      <c r="AK110" s="3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F110" s="1" t="s">
        <v>11</v>
      </c>
    </row>
    <row r="111" spans="13:70" x14ac:dyDescent="0.35">
      <c r="M111" s="31">
        <v>8</v>
      </c>
      <c r="N111" s="101"/>
      <c r="O111" s="102"/>
      <c r="P111" s="104"/>
      <c r="Q111" s="110"/>
      <c r="R111" s="124"/>
      <c r="W111" s="3"/>
      <c r="X111" s="3"/>
      <c r="Y111" s="3"/>
      <c r="Z111" s="3"/>
      <c r="AA111" s="3"/>
      <c r="AB111" s="3"/>
      <c r="AD111" s="3"/>
      <c r="AE111" s="3"/>
      <c r="AF111" s="3"/>
      <c r="AG111" s="3"/>
      <c r="AH111" s="3"/>
      <c r="AI111" s="3"/>
      <c r="AK111" s="3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F111" s="1" t="s">
        <v>13</v>
      </c>
    </row>
    <row r="112" spans="13:70" x14ac:dyDescent="0.35">
      <c r="M112" s="31">
        <v>9</v>
      </c>
      <c r="N112" s="101"/>
      <c r="O112" s="102"/>
      <c r="P112" s="104"/>
      <c r="Q112" s="110"/>
      <c r="R112" s="124"/>
      <c r="W112" s="3"/>
      <c r="X112" s="3"/>
      <c r="Y112" s="3"/>
      <c r="Z112" s="3"/>
      <c r="AA112" s="3"/>
      <c r="AB112" s="3"/>
      <c r="AD112" s="3"/>
      <c r="AE112" s="3"/>
      <c r="AF112" s="3"/>
      <c r="AG112" s="3"/>
      <c r="AH112" s="3"/>
      <c r="AI112" s="3"/>
      <c r="AK112" s="3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F112" s="1" t="s">
        <v>14</v>
      </c>
    </row>
    <row r="113" spans="13:54" x14ac:dyDescent="0.35">
      <c r="M113" s="31">
        <v>10</v>
      </c>
      <c r="N113" s="101"/>
      <c r="O113" s="102"/>
      <c r="P113" s="104"/>
      <c r="Q113" s="110"/>
      <c r="R113" s="124"/>
      <c r="W113" s="3"/>
      <c r="X113" s="3"/>
      <c r="Y113" s="3"/>
      <c r="Z113" s="3"/>
      <c r="AA113" s="3"/>
      <c r="AB113" s="3"/>
      <c r="AD113" s="3"/>
      <c r="AE113" s="3"/>
      <c r="AF113" s="3"/>
      <c r="AG113" s="3"/>
      <c r="AH113" s="3"/>
      <c r="AI113" s="3"/>
      <c r="AK113" s="3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3:54" x14ac:dyDescent="0.35">
      <c r="M114" s="31">
        <v>11</v>
      </c>
      <c r="N114" s="101"/>
      <c r="O114" s="102"/>
      <c r="P114" s="104"/>
      <c r="Q114" s="110"/>
      <c r="R114" s="124"/>
      <c r="W114" s="3"/>
      <c r="X114" s="3"/>
      <c r="Y114" s="3"/>
      <c r="Z114" s="3"/>
      <c r="AA114" s="3"/>
      <c r="AB114" s="3"/>
      <c r="AD114" s="3"/>
      <c r="AE114" s="3"/>
      <c r="AF114" s="3"/>
      <c r="AG114" s="3"/>
      <c r="AH114" s="3"/>
      <c r="AI114" s="3"/>
      <c r="AK114" s="3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3:54" x14ac:dyDescent="0.35">
      <c r="M115" s="31">
        <v>12</v>
      </c>
      <c r="N115" s="101"/>
      <c r="O115" s="102"/>
      <c r="P115" s="104"/>
      <c r="Q115" s="110"/>
      <c r="R115" s="124"/>
      <c r="W115" s="3"/>
      <c r="X115" s="3"/>
      <c r="Y115" s="3"/>
      <c r="Z115" s="3"/>
      <c r="AA115" s="3"/>
      <c r="AB115" s="3"/>
      <c r="AD115" s="3"/>
      <c r="AE115" s="3"/>
      <c r="AF115" s="3"/>
      <c r="AG115" s="3"/>
      <c r="AH115" s="3"/>
      <c r="AI115" s="3"/>
      <c r="AK115" s="3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3:54" x14ac:dyDescent="0.35">
      <c r="M116" s="31">
        <v>13</v>
      </c>
      <c r="N116" s="101"/>
      <c r="O116" s="102"/>
      <c r="P116" s="104"/>
      <c r="Q116" s="110"/>
      <c r="R116" s="124"/>
      <c r="W116" s="3"/>
      <c r="X116" s="3"/>
      <c r="Y116" s="3"/>
      <c r="Z116" s="3"/>
      <c r="AA116" s="3"/>
      <c r="AB116" s="3"/>
      <c r="AD116" s="3"/>
      <c r="AE116" s="3"/>
      <c r="AF116" s="3"/>
      <c r="AG116" s="3"/>
      <c r="AH116" s="3"/>
      <c r="AI116" s="3"/>
      <c r="AK116" s="3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3:54" x14ac:dyDescent="0.35">
      <c r="M117" s="31">
        <v>14</v>
      </c>
      <c r="N117" s="101"/>
      <c r="O117" s="102"/>
      <c r="P117" s="104"/>
      <c r="Q117" s="110"/>
      <c r="R117" s="124"/>
      <c r="W117" s="3"/>
      <c r="X117" s="3"/>
      <c r="Y117" s="3"/>
      <c r="Z117" s="3"/>
      <c r="AA117" s="3"/>
      <c r="AB117" s="3"/>
      <c r="AD117" s="3"/>
      <c r="AE117" s="3"/>
      <c r="AF117" s="3"/>
      <c r="AG117" s="3"/>
      <c r="AH117" s="3"/>
      <c r="AI117" s="3"/>
      <c r="AJ117" s="3"/>
      <c r="AK117" s="3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3:54" x14ac:dyDescent="0.35">
      <c r="M118" s="31">
        <v>15</v>
      </c>
      <c r="N118" s="101"/>
      <c r="O118" s="102"/>
      <c r="P118" s="104"/>
      <c r="Q118" s="110"/>
      <c r="R118" s="124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3:54" x14ac:dyDescent="0.35">
      <c r="M119" s="31">
        <v>16</v>
      </c>
      <c r="N119" s="101"/>
      <c r="O119" s="102"/>
      <c r="P119" s="104"/>
      <c r="Q119" s="110"/>
      <c r="R119" s="124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3:54" x14ac:dyDescent="0.35">
      <c r="M120" s="31">
        <v>17</v>
      </c>
      <c r="N120" s="101"/>
      <c r="O120" s="102"/>
      <c r="P120" s="104"/>
      <c r="Q120" s="110"/>
      <c r="R120" s="124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3:54" x14ac:dyDescent="0.35">
      <c r="M121" s="31">
        <v>18</v>
      </c>
      <c r="N121" s="101"/>
      <c r="O121" s="102"/>
      <c r="P121" s="104"/>
      <c r="Q121" s="110"/>
      <c r="R121" s="124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3:54" x14ac:dyDescent="0.35">
      <c r="M122" s="31">
        <v>19</v>
      </c>
      <c r="N122" s="101"/>
      <c r="O122" s="102"/>
      <c r="P122" s="104"/>
      <c r="Q122" s="110"/>
      <c r="R122" s="124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3:54" x14ac:dyDescent="0.35">
      <c r="M123" s="31">
        <v>20</v>
      </c>
      <c r="N123" s="101"/>
      <c r="O123" s="102"/>
      <c r="P123" s="104"/>
      <c r="Q123" s="110"/>
      <c r="R123" s="124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3:54" x14ac:dyDescent="0.35">
      <c r="M124" s="31">
        <v>21</v>
      </c>
      <c r="N124" s="101"/>
      <c r="O124" s="102"/>
      <c r="P124" s="104"/>
      <c r="Q124" s="110"/>
      <c r="R124" s="124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3:54" x14ac:dyDescent="0.35">
      <c r="M125" s="31">
        <v>22</v>
      </c>
      <c r="N125" s="101"/>
      <c r="O125" s="102"/>
      <c r="P125" s="104"/>
      <c r="Q125" s="110"/>
      <c r="R125" s="124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3:54" x14ac:dyDescent="0.35">
      <c r="M126" s="31">
        <v>23</v>
      </c>
      <c r="N126" s="101"/>
      <c r="O126" s="102"/>
      <c r="P126" s="104"/>
      <c r="Q126" s="110"/>
      <c r="R126" s="124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3:54" x14ac:dyDescent="0.35">
      <c r="M127" s="31">
        <v>24</v>
      </c>
      <c r="N127" s="101"/>
      <c r="O127" s="102"/>
      <c r="P127" s="104"/>
      <c r="Q127" s="110"/>
      <c r="R127" s="124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3:54" x14ac:dyDescent="0.35">
      <c r="M128" s="31">
        <v>25</v>
      </c>
      <c r="N128" s="101"/>
      <c r="O128" s="102"/>
      <c r="P128" s="104"/>
      <c r="Q128" s="110"/>
      <c r="R128" s="124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3:54" x14ac:dyDescent="0.35">
      <c r="M129" s="31">
        <v>26</v>
      </c>
      <c r="N129" s="101"/>
      <c r="O129" s="102"/>
      <c r="P129" s="104"/>
      <c r="Q129" s="110"/>
      <c r="R129" s="124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3:54" x14ac:dyDescent="0.35">
      <c r="M130" s="31">
        <v>27</v>
      </c>
      <c r="N130" s="101"/>
      <c r="O130" s="102"/>
      <c r="P130" s="104"/>
      <c r="Q130" s="110"/>
      <c r="R130" s="124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3:54" x14ac:dyDescent="0.35">
      <c r="M131" s="31">
        <v>28</v>
      </c>
      <c r="N131" s="101"/>
      <c r="O131" s="102"/>
      <c r="P131" s="104"/>
      <c r="Q131" s="110"/>
      <c r="R131" s="124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3:54" x14ac:dyDescent="0.35">
      <c r="M132" s="31">
        <v>29</v>
      </c>
      <c r="N132" s="101"/>
      <c r="O132" s="102"/>
      <c r="P132" s="104"/>
      <c r="Q132" s="110"/>
      <c r="R132" s="124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3:54" x14ac:dyDescent="0.35">
      <c r="M133" s="31">
        <v>30</v>
      </c>
      <c r="N133" s="101"/>
      <c r="O133" s="102"/>
      <c r="P133" s="104"/>
      <c r="Q133" s="110"/>
      <c r="R133" s="124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3:54" x14ac:dyDescent="0.35">
      <c r="M134" s="31">
        <v>31</v>
      </c>
      <c r="N134" s="101"/>
      <c r="O134" s="102"/>
      <c r="P134" s="104"/>
      <c r="Q134" s="110"/>
      <c r="R134" s="124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3:54" x14ac:dyDescent="0.35">
      <c r="M135" s="31">
        <v>32</v>
      </c>
      <c r="N135" s="101"/>
      <c r="O135" s="102"/>
      <c r="P135" s="104"/>
      <c r="Q135" s="110"/>
      <c r="R135" s="124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3:54" x14ac:dyDescent="0.35">
      <c r="M136" s="31">
        <v>33</v>
      </c>
      <c r="N136" s="101"/>
      <c r="O136" s="102"/>
      <c r="P136" s="104"/>
      <c r="Q136" s="110"/>
      <c r="R136" s="124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3:54" x14ac:dyDescent="0.35">
      <c r="M137" s="31">
        <v>34</v>
      </c>
      <c r="N137" s="101"/>
      <c r="O137" s="102"/>
      <c r="P137" s="104"/>
      <c r="Q137" s="110"/>
      <c r="R137" s="124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3:54" x14ac:dyDescent="0.35">
      <c r="M138" s="31">
        <v>35</v>
      </c>
      <c r="N138" s="101"/>
      <c r="O138" s="102"/>
      <c r="P138" s="104"/>
      <c r="Q138" s="110"/>
      <c r="R138" s="124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3:54" x14ac:dyDescent="0.35">
      <c r="M139" s="31">
        <v>36</v>
      </c>
      <c r="N139" s="101"/>
      <c r="O139" s="102"/>
      <c r="P139" s="104"/>
      <c r="Q139" s="110"/>
      <c r="R139" s="124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3:54" x14ac:dyDescent="0.35">
      <c r="M140" s="31">
        <v>37</v>
      </c>
      <c r="N140" s="101"/>
      <c r="O140" s="102"/>
      <c r="P140" s="104"/>
      <c r="Q140" s="110"/>
      <c r="R140" s="124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3:54" x14ac:dyDescent="0.35">
      <c r="M141" s="31">
        <v>38</v>
      </c>
      <c r="N141" s="101"/>
      <c r="O141" s="102"/>
      <c r="P141" s="104"/>
      <c r="Q141" s="110"/>
      <c r="R141" s="124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3:54" x14ac:dyDescent="0.35">
      <c r="M142" s="31">
        <v>39</v>
      </c>
      <c r="N142" s="101"/>
      <c r="O142" s="102"/>
      <c r="P142" s="104"/>
      <c r="Q142" s="110"/>
      <c r="R142" s="124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3:54" x14ac:dyDescent="0.35">
      <c r="M143" s="31">
        <v>40</v>
      </c>
      <c r="N143" s="101"/>
      <c r="O143" s="102"/>
      <c r="P143" s="104"/>
      <c r="Q143" s="110"/>
      <c r="R143" s="124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3:54" x14ac:dyDescent="0.35">
      <c r="M144" s="31">
        <v>41</v>
      </c>
      <c r="N144" s="101"/>
      <c r="O144" s="102"/>
      <c r="P144" s="104"/>
      <c r="Q144" s="110"/>
      <c r="R144" s="124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3:54" x14ac:dyDescent="0.35">
      <c r="M145" s="31">
        <v>42</v>
      </c>
      <c r="N145" s="101"/>
      <c r="O145" s="102"/>
      <c r="P145" s="104"/>
      <c r="Q145" s="110"/>
      <c r="R145" s="124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3:54" ht="15" thickBot="1" x14ac:dyDescent="0.4">
      <c r="M146" s="32">
        <v>43</v>
      </c>
      <c r="N146" s="117"/>
      <c r="O146" s="118"/>
      <c r="P146" s="119"/>
      <c r="Q146" s="96"/>
      <c r="R146" s="125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</sheetData>
  <sheetProtection algorithmName="SHA-512" hashValue="v+pnRLdgWDNwJO75XUYbC6ycYdAnkdAEyhM5+ur5sPyHAxcv/z3WMmzPfgLIVZH0zk/+m0qbDsEvMCTu/NM02A==" saltValue="Efha+VkW9jkOcv/F/OyiCw==" spinCount="100000" sheet="1" insertRows="0" deleteRows="0" selectLockedCells="1"/>
  <mergeCells count="16">
    <mergeCell ref="N55:W55"/>
    <mergeCell ref="N102:R102"/>
    <mergeCell ref="N7:AO7"/>
    <mergeCell ref="B3:K3"/>
    <mergeCell ref="AE2:AP2"/>
    <mergeCell ref="AR2:BC2"/>
    <mergeCell ref="M2:R2"/>
    <mergeCell ref="T2:AC2"/>
    <mergeCell ref="T3:X3"/>
    <mergeCell ref="Y3:AC3"/>
    <mergeCell ref="AK3:AP3"/>
    <mergeCell ref="M3:O3"/>
    <mergeCell ref="P3:R3"/>
    <mergeCell ref="AE3:AJ3"/>
    <mergeCell ref="AR3:AW3"/>
    <mergeCell ref="AX3:BC3"/>
  </mergeCells>
  <phoneticPr fontId="6" type="noConversion"/>
  <dataValidations count="18">
    <dataValidation showInputMessage="1" showErrorMessage="1" sqref="P9:P52 AA9:AA52 AC9:AC52 L5 AK9:AK52" xr:uid="{00000000-0002-0000-0000-000003000000}"/>
    <dataValidation type="decimal" allowBlank="1" showInputMessage="1" showErrorMessage="1" sqref="Q9:R52 P57:P99 P104:P146" xr:uid="{00000000-0002-0000-0000-000013000000}">
      <formula1>0</formula1>
      <formula2>50</formula2>
    </dataValidation>
    <dataValidation type="decimal" allowBlank="1" showInputMessage="1" showErrorMessage="1" sqref="Q57:Q99" xr:uid="{00000000-0002-0000-0000-000015000000}">
      <formula1>0</formula1>
      <formula2>1</formula2>
    </dataValidation>
    <dataValidation type="list" showInputMessage="1" showErrorMessage="1" sqref="F5:K5" xr:uid="{00000000-0002-0000-0000-000008000000}">
      <formula1>$BE$6:$BE$8</formula1>
    </dataValidation>
    <dataValidation type="list" showInputMessage="1" showErrorMessage="1" sqref="V57:V99 AD9:AD52" xr:uid="{00000000-0002-0000-0000-00000E000000}">
      <formula1>$BR$6:$BR$12</formula1>
    </dataValidation>
    <dataValidation type="list" showInputMessage="1" showErrorMessage="1" sqref="R57:R99" xr:uid="{00000000-0002-0000-0000-000010000000}">
      <formula1>$BF$52:$BF$61</formula1>
    </dataValidation>
    <dataValidation type="list" showInputMessage="1" showErrorMessage="1" sqref="T57:T99" xr:uid="{00000000-0002-0000-0000-000011000000}">
      <formula1>$BG$52:$BG$61</formula1>
    </dataValidation>
    <dataValidation type="list" showInputMessage="1" showErrorMessage="1" sqref="Q104:Q146" xr:uid="{00000000-0002-0000-0000-000012000000}">
      <formula1>$BF$99:$BF$112</formula1>
    </dataValidation>
    <dataValidation type="list" showInputMessage="1" showErrorMessage="1" sqref="O9:O52 O57:O99 O104:O146" xr:uid="{3F221F82-073E-43C3-BE42-6F6CB891136E}">
      <formula1>$BM$6:$BM$9</formula1>
    </dataValidation>
    <dataValidation type="list" allowBlank="1" showInputMessage="1" showErrorMessage="1" sqref="Y9:Y52" xr:uid="{DD5703BC-FAA0-4777-A3D1-C218B2A422AF}">
      <formula1>$BH$6:$BH$11</formula1>
    </dataValidation>
    <dataValidation type="list" showInputMessage="1" showErrorMessage="1" sqref="Z9:Z52" xr:uid="{4D40014F-4090-4FB9-BCD5-D0B3EA1A8596}">
      <formula1>$BI$6:$BI$12</formula1>
    </dataValidation>
    <dataValidation type="list" showInputMessage="1" showErrorMessage="1" sqref="AB9:AB52" xr:uid="{1551330C-75BB-475C-96AE-6DCCD0DCFD53}">
      <formula1>$BN$6:$BN$15</formula1>
    </dataValidation>
    <dataValidation type="list" showInputMessage="1" showErrorMessage="1" sqref="AE9:AE52" xr:uid="{0F9E09DC-7C32-408F-8D8D-24E5276E8802}">
      <formula1>$BK$6:$BK$14</formula1>
    </dataValidation>
    <dataValidation type="list" showInputMessage="1" showErrorMessage="1" sqref="AG9:AG52 W57:W99" xr:uid="{7901438E-578A-44DC-8E8B-D37815D9FC30}">
      <formula1>$BJ$6:$BJ$11</formula1>
    </dataValidation>
    <dataValidation type="list" showInputMessage="1" showErrorMessage="1" sqref="AH9:AH52" xr:uid="{EBE4FEAB-E0B7-4D5F-921D-F85507138DD5}">
      <formula1>$BQ$6:$BQ$12</formula1>
    </dataValidation>
    <dataValidation type="list" showInputMessage="1" showErrorMessage="1" sqref="AJ9:AJ52" xr:uid="{A01297F3-2585-4F61-9D0B-55FFACFC7310}">
      <formula1>$BL$6:$BL$15</formula1>
    </dataValidation>
    <dataValidation type="list" showInputMessage="1" showErrorMessage="1" sqref="AN9:AN52" xr:uid="{9E680D71-BE29-468A-B41C-2414585B139B}">
      <formula1>$BP$6:$BP$12</formula1>
    </dataValidation>
    <dataValidation type="date" allowBlank="1" showInputMessage="1" showErrorMessage="1" sqref="T9:V52" xr:uid="{00000000-0002-0000-0000-000014000000}">
      <formula1>25569</formula1>
      <formula2>47848</formula2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Commission Communautaire Française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GRENIER</dc:creator>
  <cp:lastModifiedBy>Gaëtan TONON</cp:lastModifiedBy>
  <cp:lastPrinted>2021-01-21T14:57:15Z</cp:lastPrinted>
  <dcterms:created xsi:type="dcterms:W3CDTF">2021-01-18T12:56:40Z</dcterms:created>
  <dcterms:modified xsi:type="dcterms:W3CDTF">2022-01-17T14:56:51Z</dcterms:modified>
</cp:coreProperties>
</file>